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valorellc-my.sharepoint.com/personal/sweber_valorellc_onmicrosoft_com/Documents/Desktop/New folder/"/>
    </mc:Choice>
  </mc:AlternateContent>
  <xr:revisionPtr revIDLastSave="666" documentId="11_22A82DBECD1619292F5626F71E38763DBED2D898" xr6:coauthVersionLast="47" xr6:coauthVersionMax="47" xr10:uidLastSave="{FA86A573-8C0F-4A0C-83A1-5C804FD9BBEC}"/>
  <bookViews>
    <workbookView xWindow="-108" yWindow="-108" windowWidth="23256" windowHeight="12576" xr2:uid="{00000000-000D-0000-FFFF-FFFF00000000}"/>
  </bookViews>
  <sheets>
    <sheet name="Valore Tower ACTIVE" sheetId="4" r:id="rId1"/>
    <sheet name="Sheet1" sheetId="5" r:id="rId2"/>
  </sheets>
  <definedNames>
    <definedName name="_xlnm._FilterDatabase" localSheetId="0" hidden="1">'Valore Tower ACTIVE'!$A$2:$W$57</definedName>
    <definedName name="_xlnm.Print_Titles" localSheetId="0">'Valore Tower ACTIVE'!$1:$2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4" l="1"/>
  <c r="C54" i="4"/>
  <c r="D52" i="4"/>
  <c r="C52" i="4"/>
  <c r="D45" i="4"/>
  <c r="C45" i="4"/>
  <c r="D47" i="4"/>
  <c r="C47" i="4"/>
  <c r="D46" i="4"/>
  <c r="C46" i="4"/>
  <c r="D55" i="4"/>
  <c r="C55" i="4"/>
  <c r="D53" i="4"/>
  <c r="C53" i="4"/>
  <c r="D50" i="4"/>
  <c r="C50" i="4"/>
  <c r="D57" i="4"/>
  <c r="C57" i="4"/>
  <c r="D56" i="4"/>
  <c r="C56" i="4"/>
  <c r="D44" i="4"/>
  <c r="C44" i="4"/>
  <c r="D42" i="4"/>
  <c r="C42" i="4"/>
  <c r="D4" i="4"/>
  <c r="C4" i="4"/>
  <c r="D51" i="4"/>
  <c r="C51" i="4"/>
  <c r="D5" i="4"/>
  <c r="C5" i="4"/>
  <c r="D49" i="4"/>
  <c r="C49" i="4"/>
  <c r="D38" i="4"/>
  <c r="C38" i="4"/>
  <c r="D40" i="4"/>
  <c r="C40" i="4"/>
  <c r="D39" i="4"/>
  <c r="C39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28" i="4"/>
  <c r="C28" i="4"/>
  <c r="D9" i="4"/>
  <c r="C9" i="4"/>
  <c r="D8" i="4"/>
  <c r="C8" i="4"/>
  <c r="D7" i="4"/>
  <c r="C7" i="4"/>
  <c r="D6" i="4"/>
  <c r="C6" i="4"/>
  <c r="D3" i="4"/>
  <c r="C3" i="4"/>
  <c r="D43" i="4"/>
  <c r="C43" i="4"/>
  <c r="D41" i="4"/>
  <c r="D48" i="4"/>
  <c r="C41" i="4"/>
  <c r="C48" i="4"/>
</calcChain>
</file>

<file path=xl/sharedStrings.xml><?xml version="1.0" encoding="utf-8"?>
<sst xmlns="http://schemas.openxmlformats.org/spreadsheetml/2006/main" count="544" uniqueCount="242">
  <si>
    <t>NJ</t>
  </si>
  <si>
    <t>State</t>
  </si>
  <si>
    <t>County</t>
  </si>
  <si>
    <t>Address</t>
  </si>
  <si>
    <t>GE</t>
  </si>
  <si>
    <t>Monopole</t>
  </si>
  <si>
    <t>Site Status</t>
  </si>
  <si>
    <t>Zoning Process</t>
  </si>
  <si>
    <t>Burlington</t>
  </si>
  <si>
    <t>USE VARIANCE / PINELANDS</t>
  </si>
  <si>
    <t>Berks</t>
  </si>
  <si>
    <t>PA</t>
  </si>
  <si>
    <t>SPECIAL EXCEPTION</t>
  </si>
  <si>
    <t>Camden</t>
  </si>
  <si>
    <t>Lattice</t>
  </si>
  <si>
    <t>199 (or below)</t>
  </si>
  <si>
    <t>103 Firehouse Road</t>
  </si>
  <si>
    <t>Whitesbog</t>
  </si>
  <si>
    <t>Elm</t>
  </si>
  <si>
    <t>Buena Vista</t>
  </si>
  <si>
    <t>Atlantic</t>
  </si>
  <si>
    <t>Pemberton</t>
  </si>
  <si>
    <t>225 Broad Street</t>
  </si>
  <si>
    <t>Birdsboro</t>
  </si>
  <si>
    <t>Hammonton</t>
  </si>
  <si>
    <t>150 (or below)</t>
  </si>
  <si>
    <t>Latitude (Degrees, Minutes and Seconds)</t>
  </si>
  <si>
    <t>Longitude (Degrees, Minutes and Seconds)</t>
  </si>
  <si>
    <t>Latitude (Decimal)</t>
  </si>
  <si>
    <t>Longitude (Decimal)</t>
  </si>
  <si>
    <t>Next Available Rad. Center</t>
  </si>
  <si>
    <t>IN ZONING</t>
  </si>
  <si>
    <t>Current Tower Usage</t>
  </si>
  <si>
    <t>130 (or below)</t>
  </si>
  <si>
    <t>Whitehall</t>
  </si>
  <si>
    <t>Lehigh</t>
  </si>
  <si>
    <t>BP ONLY</t>
  </si>
  <si>
    <t>851 2nd Street</t>
  </si>
  <si>
    <t>Rooftop</t>
  </si>
  <si>
    <t>Treepole</t>
  </si>
  <si>
    <t>Gardens at Mt. Airy</t>
  </si>
  <si>
    <t>Gateway Towers at Packer Park</t>
  </si>
  <si>
    <t>York House</t>
  </si>
  <si>
    <t>Academia Suites</t>
  </si>
  <si>
    <t>Mt. Airy Place</t>
  </si>
  <si>
    <t>Towers at Wyncote</t>
  </si>
  <si>
    <t>Crossings at Stanbridge Apartments</t>
  </si>
  <si>
    <t>Overlook</t>
  </si>
  <si>
    <t>Elkins Park Terrace</t>
  </si>
  <si>
    <t>450 Green Apartments</t>
  </si>
  <si>
    <t>Meadowbrook Apartments</t>
  </si>
  <si>
    <t>Rosedale Court</t>
  </si>
  <si>
    <t>Chelbourne Plaza</t>
  </si>
  <si>
    <t>The Park at Westminster</t>
  </si>
  <si>
    <t>Warrington Crossings</t>
  </si>
  <si>
    <t>Fountain Gardens</t>
  </si>
  <si>
    <t>7400 Roosevelt Blvd</t>
  </si>
  <si>
    <t>Longwood Manor</t>
  </si>
  <si>
    <t>Regency House</t>
  </si>
  <si>
    <t>Bromley House</t>
  </si>
  <si>
    <t>Eola Park Apartments</t>
  </si>
  <si>
    <t>Sedgwick Gardens</t>
  </si>
  <si>
    <t>Willow Bend</t>
  </si>
  <si>
    <t>York North (YoNo)</t>
  </si>
  <si>
    <t>Haverford Court</t>
  </si>
  <si>
    <t>The Enclaves at Packer Park</t>
  </si>
  <si>
    <t>Joshua House</t>
  </si>
  <si>
    <t>Olney Plaza</t>
  </si>
  <si>
    <t>St. Clair Lofts</t>
  </si>
  <si>
    <t>Dayton Towers</t>
  </si>
  <si>
    <t>Trailbridge Town Homes</t>
  </si>
  <si>
    <t>Addison at Tampa Oaks</t>
  </si>
  <si>
    <t>Stone Creek Pointe</t>
  </si>
  <si>
    <t>Garden Grove Apartments</t>
  </si>
  <si>
    <t>N/A</t>
  </si>
  <si>
    <t>1113 E. Mount Airy Avenue</t>
  </si>
  <si>
    <t>3800 Gateway Drive</t>
  </si>
  <si>
    <t>5325 Old York Road</t>
  </si>
  <si>
    <t>1100 W. Godfrey Street</t>
  </si>
  <si>
    <t>1601 E. Mt. Airy Avenue</t>
  </si>
  <si>
    <t>8440 Limekiln Pike</t>
  </si>
  <si>
    <t>38 Jenkins Avenue</t>
  </si>
  <si>
    <t>1569 Edge Hill Road</t>
  </si>
  <si>
    <t>22 Township Line Road</t>
  </si>
  <si>
    <t>450 Forest Avenue</t>
  </si>
  <si>
    <t>1521 W. Main Street</t>
  </si>
  <si>
    <t>1700 Huntingdon Pike</t>
  </si>
  <si>
    <t>2223 Florey Lane</t>
  </si>
  <si>
    <t>46 Township Line Road</t>
  </si>
  <si>
    <t>600 Valley Road</t>
  </si>
  <si>
    <t>2901 Welsh Road</t>
  </si>
  <si>
    <t>7400 Roosevelt Blvd.</t>
  </si>
  <si>
    <t>2401 Hoffnagle Street</t>
  </si>
  <si>
    <t>6301 N. 10th Street</t>
  </si>
  <si>
    <t>6901 Old York Road</t>
  </si>
  <si>
    <t>6344 N. 8th Street</t>
  </si>
  <si>
    <t>440 W. Sedgwick Street</t>
  </si>
  <si>
    <t>944 E. Johnson Street</t>
  </si>
  <si>
    <t>1320 W. Somerville Avenue</t>
  </si>
  <si>
    <t>7400 Haverford Avenue</t>
  </si>
  <si>
    <t>3900 Gateway Drive</t>
  </si>
  <si>
    <t>2607 Welsh Road</t>
  </si>
  <si>
    <t>630 West Fisher Avenue</t>
  </si>
  <si>
    <t>425 Dayton Towers Drive</t>
  </si>
  <si>
    <t>660 Lafayette Avenue</t>
  </si>
  <si>
    <t>13052 Tampa Oaks Boulevard</t>
  </si>
  <si>
    <t>3275 Arbor Pointe Circle</t>
  </si>
  <si>
    <t>5719 Granada Drive</t>
  </si>
  <si>
    <t>Philadelphia</t>
  </si>
  <si>
    <t>Wyncote</t>
  </si>
  <si>
    <t>Lansdale</t>
  </si>
  <si>
    <t>Abington</t>
  </si>
  <si>
    <t>Elkins Park</t>
  </si>
  <si>
    <t>Norristown</t>
  </si>
  <si>
    <t>Huntingdon Valley</t>
  </si>
  <si>
    <t>Warrington</t>
  </si>
  <si>
    <t>Dayton</t>
  </si>
  <si>
    <t>Middletown</t>
  </si>
  <si>
    <t>Temple Terrace</t>
  </si>
  <si>
    <t>Tampa</t>
  </si>
  <si>
    <t>Sarasota</t>
  </si>
  <si>
    <t>OH</t>
  </si>
  <si>
    <t>FL</t>
  </si>
  <si>
    <t>Montgomery</t>
  </si>
  <si>
    <t>Bucks</t>
  </si>
  <si>
    <t>Butler</t>
  </si>
  <si>
    <t>Hillsborough</t>
  </si>
  <si>
    <t>NJ0012</t>
  </si>
  <si>
    <t>PA0017</t>
  </si>
  <si>
    <t>PA0021</t>
  </si>
  <si>
    <t>NJ0015</t>
  </si>
  <si>
    <t>NJ0017</t>
  </si>
  <si>
    <t>Structure Height</t>
  </si>
  <si>
    <t>Site Type</t>
  </si>
  <si>
    <t>Site NAME</t>
  </si>
  <si>
    <t>Site NUMBER</t>
  </si>
  <si>
    <t>Jamison</t>
  </si>
  <si>
    <t>PA0022</t>
  </si>
  <si>
    <t>1150 Meetinghouse Road</t>
  </si>
  <si>
    <t>Ready for Co-Location</t>
  </si>
  <si>
    <t>08015</t>
  </si>
  <si>
    <t>08037</t>
  </si>
  <si>
    <t>08340</t>
  </si>
  <si>
    <t>Zip Code</t>
  </si>
  <si>
    <t>Country Lakes</t>
  </si>
  <si>
    <t>80 (or below)</t>
  </si>
  <si>
    <t>Presidential Lakes</t>
  </si>
  <si>
    <t>NJ0023</t>
  </si>
  <si>
    <t>140 (or below)</t>
  </si>
  <si>
    <t>703 New York Avenue</t>
  </si>
  <si>
    <t>In Development. Need Anchor Tenant</t>
  </si>
  <si>
    <t>Lower Bank</t>
  </si>
  <si>
    <t>NJ0024</t>
  </si>
  <si>
    <t>2039 River Road</t>
  </si>
  <si>
    <t>08215</t>
  </si>
  <si>
    <t>NJ0020</t>
  </si>
  <si>
    <t>3433 Hay Creek Road</t>
  </si>
  <si>
    <t>PA0101</t>
  </si>
  <si>
    <t>Lancaster</t>
  </si>
  <si>
    <t>310 North Ridge Road</t>
  </si>
  <si>
    <t>Struble Trail</t>
  </si>
  <si>
    <t>Everglades</t>
  </si>
  <si>
    <t>Yorklyn</t>
  </si>
  <si>
    <t>St. Peter's Village</t>
  </si>
  <si>
    <t>Opalanie Park</t>
  </si>
  <si>
    <t>East Vincent Township</t>
  </si>
  <si>
    <t>West Vincent Township</t>
  </si>
  <si>
    <t>Wallace Township</t>
  </si>
  <si>
    <t>PA0335</t>
  </si>
  <si>
    <t>501 Dorlan Mill Road</t>
  </si>
  <si>
    <t>Chester</t>
  </si>
  <si>
    <t>CONDITIONAL USE</t>
  </si>
  <si>
    <t>PA0425</t>
  </si>
  <si>
    <t>Stealth Silo</t>
  </si>
  <si>
    <t>729 St. Matthews Road</t>
  </si>
  <si>
    <t>TBD</t>
  </si>
  <si>
    <t>PA0426</t>
  </si>
  <si>
    <t>1422 St. Matthews Road</t>
  </si>
  <si>
    <t>120 (or below)</t>
  </si>
  <si>
    <t>Stealth Flag</t>
  </si>
  <si>
    <t>180 (or below)</t>
  </si>
  <si>
    <t>Livingston Road - Station 48</t>
  </si>
  <si>
    <t>Zoning Jurisdiction</t>
  </si>
  <si>
    <t>City</t>
  </si>
  <si>
    <t>Chester Springs</t>
  </si>
  <si>
    <t>Downingtown</t>
  </si>
  <si>
    <t>Uwchlan Township</t>
  </si>
  <si>
    <t>Buena Vista Township</t>
  </si>
  <si>
    <t>East Cocalico Township</t>
  </si>
  <si>
    <t>Reinholds</t>
  </si>
  <si>
    <t>Robeson Township</t>
  </si>
  <si>
    <t>Egg Harbor City</t>
  </si>
  <si>
    <t>Washington Township</t>
  </si>
  <si>
    <t>Winslow Township</t>
  </si>
  <si>
    <t>569 South White Horse Pike</t>
  </si>
  <si>
    <t>FL0110</t>
  </si>
  <si>
    <t>16280 Livingston Road</t>
  </si>
  <si>
    <t>Naples</t>
  </si>
  <si>
    <t>Collier County</t>
  </si>
  <si>
    <t>Collier</t>
  </si>
  <si>
    <t>FL0120</t>
  </si>
  <si>
    <t>2400 Oil Well Road</t>
  </si>
  <si>
    <t>DE0736</t>
  </si>
  <si>
    <t>2851 Creek Road</t>
  </si>
  <si>
    <t>New Castle County</t>
  </si>
  <si>
    <t>New Castle</t>
  </si>
  <si>
    <t>DE</t>
  </si>
  <si>
    <t>PA0465</t>
  </si>
  <si>
    <t>1941 Ridge Road</t>
  </si>
  <si>
    <t>Pottstown</t>
  </si>
  <si>
    <t>Warwick Township</t>
  </si>
  <si>
    <t>PA0475</t>
  </si>
  <si>
    <t>262 Ridge Road</t>
  </si>
  <si>
    <t>Spring City</t>
  </si>
  <si>
    <t>NJ0025</t>
  </si>
  <si>
    <t>2425 Fenimore Road</t>
  </si>
  <si>
    <t>Hainesport Township</t>
  </si>
  <si>
    <t>08036</t>
  </si>
  <si>
    <t>Hainesport</t>
  </si>
  <si>
    <t>Wallace Township - Springton Manor</t>
  </si>
  <si>
    <t>PA0343</t>
  </si>
  <si>
    <t>400 Fairview Road</t>
  </si>
  <si>
    <t>Glenmoore</t>
  </si>
  <si>
    <t>USE VARIANCE</t>
  </si>
  <si>
    <t>1 Pasadena Road</t>
  </si>
  <si>
    <t>Pemberton Township</t>
  </si>
  <si>
    <t>Browns Mills</t>
  </si>
  <si>
    <t>Whitehall Township</t>
  </si>
  <si>
    <t>City of Philadelphia</t>
  </si>
  <si>
    <t>West Gate Arms</t>
  </si>
  <si>
    <t>1700 W Street Road B-5</t>
  </si>
  <si>
    <t>35 S. Saint Clair Street</t>
  </si>
  <si>
    <t>Lansdale Borough</t>
  </si>
  <si>
    <t>West Norriton Township</t>
  </si>
  <si>
    <t>Municipality of Norristown</t>
  </si>
  <si>
    <t>Cheltenham Township</t>
  </si>
  <si>
    <t>Abington Township</t>
  </si>
  <si>
    <t>Warrington Township</t>
  </si>
  <si>
    <t>City of Dayton</t>
  </si>
  <si>
    <t>City of Middletown</t>
  </si>
  <si>
    <t>Sarasota County</t>
  </si>
  <si>
    <t>Hillsborough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</si>
</sst>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.00"/>
    <numFmt numFmtId="166" formatCode="0.00000"/>
  </numFmts>
  <fonts count="3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166" fontId="2" fillId="0" borderId="1" xfId="0" applyNumberFormat="1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center" wrapText="1" shrinkToFit="1"/>
    </xf>
    <xf numFmtId="166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9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vertical="center" wrapText="1" shrinkToFit="1"/>
    </xf>
    <xf numFmtId="0" fontId="1" fillId="0" borderId="0" xfId="0" applyFont="1" applyAlignment="1">
      <alignment vertical="center"/>
    </xf>
    <xf numFmtId="0" fontId="2" fillId="4" borderId="2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center" wrapText="1" shrinkToFit="1"/>
    </xf>
    <xf numFmtId="166" fontId="1" fillId="3" borderId="3" xfId="0" applyNumberFormat="1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9" fontId="1" fillId="3" borderId="4" xfId="0" applyNumberFormat="1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vertical="center" wrapText="1" shrinkToFit="1"/>
    </xf>
    <xf numFmtId="166" fontId="1" fillId="4" borderId="2" xfId="0" applyNumberFormat="1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8" xfId="0" applyFont="1" applyFill="1" applyBorder="1" applyAlignment="1">
      <alignment horizontal="center" vertical="center" wrapText="1" shrinkToFit="1"/>
    </xf>
    <xf numFmtId="9" fontId="1" fillId="4" borderId="8" xfId="0" applyNumberFormat="1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vertical="center" wrapText="1" shrinkToFit="1"/>
    </xf>
    <xf numFmtId="164" fontId="1" fillId="2" borderId="10" xfId="0" applyNumberFormat="1" applyFont="1" applyFill="1" applyBorder="1" applyAlignment="1">
      <alignment horizontal="center" vertical="center" wrapText="1" shrinkToFit="1"/>
    </xf>
    <xf numFmtId="164" fontId="1" fillId="2" borderId="11" xfId="0" applyNumberFormat="1" applyFont="1" applyFill="1" applyBorder="1" applyAlignment="1">
      <alignment horizontal="center" vertical="center" wrapText="1" shrinkToFit="1"/>
    </xf>
    <xf numFmtId="165" fontId="1" fillId="2" borderId="12" xfId="0" applyNumberFormat="1" applyFont="1" applyFill="1" applyBorder="1" applyAlignment="1">
      <alignment horizontal="center" vertical="center" wrapText="1" shrinkToFit="1"/>
    </xf>
    <xf numFmtId="164" fontId="1" fillId="4" borderId="16" xfId="0" applyNumberFormat="1" applyFont="1" applyFill="1" applyBorder="1" applyAlignment="1">
      <alignment horizontal="center" vertical="center" wrapText="1" shrinkToFit="1"/>
    </xf>
    <xf numFmtId="164" fontId="1" fillId="4" borderId="17" xfId="0" applyNumberFormat="1" applyFont="1" applyFill="1" applyBorder="1" applyAlignment="1">
      <alignment horizontal="center" vertical="center" wrapText="1" shrinkToFit="1"/>
    </xf>
    <xf numFmtId="165" fontId="1" fillId="4" borderId="18" xfId="0" applyNumberFormat="1" applyFont="1" applyFill="1" applyBorder="1" applyAlignment="1">
      <alignment horizontal="center" vertical="center" wrapText="1" shrinkToFit="1"/>
    </xf>
    <xf numFmtId="164" fontId="1" fillId="3" borderId="10" xfId="0" applyNumberFormat="1" applyFont="1" applyFill="1" applyBorder="1" applyAlignment="1">
      <alignment horizontal="center" vertical="center" wrapText="1" shrinkToFit="1"/>
    </xf>
    <xf numFmtId="164" fontId="1" fillId="3" borderId="11" xfId="0" applyNumberFormat="1" applyFont="1" applyFill="1" applyBorder="1" applyAlignment="1">
      <alignment horizontal="center" vertical="center" wrapText="1" shrinkToFit="1"/>
    </xf>
    <xf numFmtId="165" fontId="1" fillId="3" borderId="12" xfId="0" applyNumberFormat="1" applyFont="1" applyFill="1" applyBorder="1" applyAlignment="1">
      <alignment horizontal="center" vertical="center" wrapText="1" shrinkToFit="1"/>
    </xf>
    <xf numFmtId="166" fontId="1" fillId="3" borderId="7" xfId="0" applyNumberFormat="1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wrapText="1" shrinkToFit="1"/>
    </xf>
    <xf numFmtId="9" fontId="1" fillId="3" borderId="9" xfId="0" applyNumberFormat="1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vertical="center" wrapText="1" shrinkToFit="1"/>
    </xf>
    <xf numFmtId="164" fontId="1" fillId="3" borderId="13" xfId="0" applyNumberFormat="1" applyFont="1" applyFill="1" applyBorder="1" applyAlignment="1">
      <alignment horizontal="center" vertical="center" wrapText="1" shrinkToFit="1"/>
    </xf>
    <xf numFmtId="164" fontId="1" fillId="3" borderId="14" xfId="0" applyNumberFormat="1" applyFont="1" applyFill="1" applyBorder="1" applyAlignment="1">
      <alignment horizontal="center" vertical="center" wrapText="1" shrinkToFit="1"/>
    </xf>
    <xf numFmtId="165" fontId="1" fillId="3" borderId="15" xfId="0" applyNumberFormat="1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wrapText="1" shrinkToFit="1"/>
    </xf>
    <xf numFmtId="0" fontId="1" fillId="2" borderId="20" xfId="0" applyFont="1" applyFill="1" applyBorder="1" applyAlignment="1">
      <alignment horizontal="center" vertical="center" wrapText="1" shrinkToFit="1"/>
    </xf>
    <xf numFmtId="9" fontId="1" fillId="2" borderId="20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right" vertical="center" wrapText="1" shrinkToFit="1"/>
    </xf>
    <xf numFmtId="0" fontId="2" fillId="4" borderId="2" xfId="0" applyFont="1" applyFill="1" applyBorder="1" applyAlignment="1">
      <alignment horizontal="right" vertical="center" wrapText="1" shrinkToFit="1"/>
    </xf>
    <xf numFmtId="0" fontId="2" fillId="3" borderId="2" xfId="0" applyFont="1" applyFill="1" applyBorder="1" applyAlignment="1">
      <alignment horizontal="right" vertical="center" wrapText="1" shrinkToFit="1"/>
    </xf>
    <xf numFmtId="0" fontId="2" fillId="3" borderId="3" xfId="0" applyFont="1" applyFill="1" applyBorder="1" applyAlignment="1">
      <alignment vertical="center" wrapText="1" shrinkToFit="1"/>
    </xf>
    <xf numFmtId="0" fontId="2" fillId="3" borderId="3" xfId="0" applyFont="1" applyFill="1" applyBorder="1" applyAlignment="1">
      <alignment horizontal="right" vertical="center" wrapText="1" shrinkToFit="1"/>
    </xf>
    <xf numFmtId="0" fontId="2" fillId="2" borderId="19" xfId="0" applyFont="1" applyFill="1" applyBorder="1" applyAlignment="1">
      <alignment vertical="center" wrapText="1" shrinkToFit="1"/>
    </xf>
    <xf numFmtId="166" fontId="1" fillId="2" borderId="19" xfId="0" applyNumberFormat="1" applyFont="1" applyFill="1" applyBorder="1" applyAlignment="1">
      <alignment horizontal="center" vertical="center" wrapText="1" shrinkToFit="1"/>
    </xf>
    <xf numFmtId="9" fontId="1" fillId="2" borderId="19" xfId="0" applyNumberFormat="1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vertical="center" wrapText="1" shrinkToFit="1"/>
    </xf>
    <xf numFmtId="0" fontId="1" fillId="2" borderId="21" xfId="0" applyFont="1" applyFill="1" applyBorder="1" applyAlignment="1">
      <alignment horizontal="center" vertical="center" wrapText="1" shrinkToFit="1"/>
    </xf>
    <xf numFmtId="164" fontId="1" fillId="2" borderId="22" xfId="0" applyNumberFormat="1" applyFont="1" applyFill="1" applyBorder="1" applyAlignment="1">
      <alignment horizontal="center" vertical="center" wrapText="1" shrinkToFit="1"/>
    </xf>
    <xf numFmtId="164" fontId="1" fillId="2" borderId="23" xfId="0" applyNumberFormat="1" applyFont="1" applyFill="1" applyBorder="1" applyAlignment="1">
      <alignment horizontal="center" vertical="center" wrapText="1" shrinkToFit="1"/>
    </xf>
    <xf numFmtId="165" fontId="1" fillId="2" borderId="24" xfId="0" applyNumberFormat="1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25" xfId="0" applyFont="1" applyFill="1" applyBorder="1" applyAlignment="1">
      <alignment horizontal="center" vertical="center" wrapText="1" shrinkToFit="1"/>
    </xf>
    <xf numFmtId="9" fontId="1" fillId="2" borderId="25" xfId="0" applyNumberFormat="1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right" vertical="center" wrapText="1" shrinkToFit="1"/>
    </xf>
    <xf numFmtId="0" fontId="1" fillId="2" borderId="19" xfId="0" quotePrefix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vertical="center" wrapText="1" shrinkToFit="1"/>
    </xf>
    <xf numFmtId="164" fontId="1" fillId="2" borderId="16" xfId="0" applyNumberFormat="1" applyFont="1" applyFill="1" applyBorder="1" applyAlignment="1">
      <alignment horizontal="center" vertical="center" wrapText="1" shrinkToFit="1"/>
    </xf>
    <xf numFmtId="164" fontId="1" fillId="2" borderId="17" xfId="0" applyNumberFormat="1" applyFont="1" applyFill="1" applyBorder="1" applyAlignment="1">
      <alignment horizontal="center" vertical="center" wrapText="1" shrinkToFit="1"/>
    </xf>
    <xf numFmtId="165" fontId="1" fillId="2" borderId="18" xfId="0" applyNumberFormat="1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vertical="center" wrapText="1" shrinkToFit="1"/>
    </xf>
    <xf numFmtId="0" fontId="2" fillId="2" borderId="3" xfId="0" applyFont="1" applyFill="1" applyBorder="1" applyAlignment="1">
      <alignment horizontal="right" vertical="center" wrapText="1" shrinkToFit="1"/>
    </xf>
    <xf numFmtId="166" fontId="1" fillId="2" borderId="3" xfId="0" applyNumberFormat="1" applyFont="1" applyFill="1" applyBorder="1" applyAlignment="1">
      <alignment horizontal="center" vertical="center" wrapText="1" shrinkToFit="1"/>
    </xf>
    <xf numFmtId="0" fontId="1" fillId="4" borderId="2" xfId="0" quotePrefix="1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vertical="center" wrapText="1" shrinkToFit="1"/>
    </xf>
    <xf numFmtId="0" fontId="2" fillId="3" borderId="6" xfId="0" applyFont="1" applyFill="1" applyBorder="1" applyAlignment="1">
      <alignment horizontal="right" vertical="center" wrapText="1" shrinkToFit="1"/>
    </xf>
    <xf numFmtId="166" fontId="1" fillId="3" borderId="19" xfId="0" applyNumberFormat="1" applyFont="1" applyFill="1" applyBorder="1" applyAlignment="1">
      <alignment horizontal="center" vertical="center" wrapText="1" shrinkToFit="1"/>
    </xf>
    <xf numFmtId="0" fontId="1" fillId="3" borderId="19" xfId="0" applyFont="1" applyFill="1" applyBorder="1" applyAlignment="1">
      <alignment horizontal="center" vertical="center" wrapText="1" shrinkToFit="1"/>
    </xf>
    <xf numFmtId="0" fontId="1" fillId="3" borderId="20" xfId="0" applyFont="1" applyFill="1" applyBorder="1" applyAlignment="1">
      <alignment horizontal="center" vertical="center" wrapText="1" shrinkToFit="1"/>
    </xf>
    <xf numFmtId="9" fontId="1" fillId="3" borderId="20" xfId="0" applyNumberFormat="1" applyFont="1" applyFill="1" applyBorder="1" applyAlignment="1">
      <alignment horizontal="center" vertical="center" wrapText="1" shrinkToFit="1"/>
    </xf>
    <xf numFmtId="0" fontId="1" fillId="3" borderId="19" xfId="0" applyFont="1" applyFill="1" applyBorder="1" applyAlignment="1">
      <alignment vertical="center" wrapText="1" shrinkToFit="1"/>
    </xf>
    <xf numFmtId="164" fontId="1" fillId="3" borderId="22" xfId="0" applyNumberFormat="1" applyFont="1" applyFill="1" applyBorder="1" applyAlignment="1">
      <alignment horizontal="center" vertical="center" wrapText="1" shrinkToFit="1"/>
    </xf>
    <xf numFmtId="164" fontId="1" fillId="3" borderId="23" xfId="0" applyNumberFormat="1" applyFont="1" applyFill="1" applyBorder="1" applyAlignment="1">
      <alignment horizontal="center" vertical="center" wrapText="1" shrinkToFit="1"/>
    </xf>
    <xf numFmtId="165" fontId="1" fillId="3" borderId="24" xfId="0" applyNumberFormat="1" applyFont="1" applyFill="1" applyBorder="1" applyAlignment="1">
      <alignment horizontal="center" vertical="center" wrapText="1" shrinkToFit="1"/>
    </xf>
    <xf numFmtId="0" fontId="1" fillId="3" borderId="3" xfId="0" quotePrefix="1" applyFont="1" applyFill="1" applyBorder="1" applyAlignment="1">
      <alignment horizontal="center" vertical="center" wrapText="1" shrinkToFit="1"/>
    </xf>
    <xf numFmtId="166" fontId="1" fillId="3" borderId="2" xfId="0" applyNumberFormat="1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9" fontId="1" fillId="3" borderId="8" xfId="0" applyNumberFormat="1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vertical="center" wrapText="1" shrinkToFit="1"/>
    </xf>
    <xf numFmtId="164" fontId="1" fillId="3" borderId="16" xfId="0" applyNumberFormat="1" applyFont="1" applyFill="1" applyBorder="1" applyAlignment="1">
      <alignment horizontal="center" vertical="center" wrapText="1" shrinkToFit="1"/>
    </xf>
    <xf numFmtId="164" fontId="1" fillId="3" borderId="17" xfId="0" applyNumberFormat="1" applyFont="1" applyFill="1" applyBorder="1" applyAlignment="1">
      <alignment horizontal="center" vertical="center" wrapText="1" shrinkToFit="1"/>
    </xf>
    <xf numFmtId="165" fontId="1" fillId="3" borderId="18" xfId="0" applyNumberFormat="1" applyFont="1" applyFill="1" applyBorder="1" applyAlignment="1">
      <alignment horizontal="center" vertical="center" wrapText="1" shrinkToFit="1"/>
    </xf>
    <xf numFmtId="0" fontId="2" fillId="4" borderId="7" xfId="0" applyFont="1" applyFill="1" applyBorder="1" applyAlignment="1">
      <alignment vertical="center" wrapText="1" shrinkToFit="1"/>
    </xf>
    <xf numFmtId="0" fontId="2" fillId="4" borderId="7" xfId="0" applyFont="1" applyFill="1" applyBorder="1" applyAlignment="1">
      <alignment horizontal="right" vertical="center" wrapText="1" shrinkToFit="1"/>
    </xf>
    <xf numFmtId="166" fontId="1" fillId="4" borderId="7" xfId="0" applyNumberFormat="1" applyFont="1" applyFill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 shrinkToFit="1"/>
    </xf>
    <xf numFmtId="0" fontId="1" fillId="4" borderId="9" xfId="0" applyFont="1" applyFill="1" applyBorder="1" applyAlignment="1">
      <alignment horizontal="center" vertical="center" wrapText="1" shrinkToFit="1"/>
    </xf>
    <xf numFmtId="9" fontId="1" fillId="4" borderId="9" xfId="0" applyNumberFormat="1" applyFont="1" applyFill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vertical="center" wrapText="1" shrinkToFit="1"/>
    </xf>
    <xf numFmtId="0" fontId="1" fillId="4" borderId="7" xfId="0" quotePrefix="1" applyFont="1" applyFill="1" applyBorder="1" applyAlignment="1">
      <alignment horizontal="center" vertical="center" wrapText="1" shrinkToFit="1"/>
    </xf>
    <xf numFmtId="164" fontId="1" fillId="4" borderId="13" xfId="0" applyNumberFormat="1" applyFont="1" applyFill="1" applyBorder="1" applyAlignment="1">
      <alignment horizontal="center" vertical="center" wrapText="1" shrinkToFit="1"/>
    </xf>
    <xf numFmtId="164" fontId="1" fillId="4" borderId="14" xfId="0" applyNumberFormat="1" applyFont="1" applyFill="1" applyBorder="1" applyAlignment="1">
      <alignment horizontal="center" vertical="center" wrapText="1" shrinkToFit="1"/>
    </xf>
    <xf numFmtId="165" fontId="1" fillId="4" borderId="15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vertical="center" wrapText="1" shrinkToFit="1"/>
    </xf>
    <xf numFmtId="0" fontId="2" fillId="3" borderId="1" xfId="0" applyFont="1" applyFill="1" applyBorder="1" applyAlignment="1">
      <alignment horizontal="right" vertical="center" wrapText="1" shrinkToFit="1"/>
    </xf>
    <xf numFmtId="0" fontId="2" fillId="3" borderId="19" xfId="0" applyFont="1" applyFill="1" applyBorder="1" applyAlignment="1">
      <alignment horizontal="right" vertical="center" wrapText="1" shrinkToFit="1"/>
    </xf>
    <xf numFmtId="0" fontId="2" fillId="4" borderId="26" xfId="0" applyFont="1" applyFill="1" applyBorder="1" applyAlignment="1">
      <alignment vertical="center" wrapText="1" shrinkToFit="1"/>
    </xf>
    <xf numFmtId="0" fontId="2" fillId="4" borderId="26" xfId="0" applyFont="1" applyFill="1" applyBorder="1" applyAlignment="1">
      <alignment horizontal="right" vertical="center" wrapText="1" shrinkToFit="1"/>
    </xf>
    <xf numFmtId="166" fontId="1" fillId="4" borderId="26" xfId="0" applyNumberFormat="1" applyFont="1" applyFill="1" applyBorder="1" applyAlignment="1">
      <alignment horizontal="center" vertical="center" wrapText="1" shrinkToFit="1"/>
    </xf>
    <xf numFmtId="0" fontId="1" fillId="4" borderId="26" xfId="0" applyFont="1" applyFill="1" applyBorder="1" applyAlignment="1">
      <alignment horizontal="center" vertical="center" wrapText="1" shrinkToFit="1"/>
    </xf>
    <xf numFmtId="0" fontId="1" fillId="4" borderId="27" xfId="0" applyFont="1" applyFill="1" applyBorder="1" applyAlignment="1">
      <alignment horizontal="center" vertical="center" wrapText="1" shrinkToFit="1"/>
    </xf>
    <xf numFmtId="9" fontId="1" fillId="4" borderId="27" xfId="0" applyNumberFormat="1" applyFont="1" applyFill="1" applyBorder="1" applyAlignment="1">
      <alignment horizontal="center" vertical="center" wrapText="1" shrinkToFit="1"/>
    </xf>
    <xf numFmtId="0" fontId="1" fillId="4" borderId="26" xfId="0" applyFont="1" applyFill="1" applyBorder="1" applyAlignment="1">
      <alignment vertical="center" wrapText="1" shrinkToFit="1"/>
    </xf>
    <xf numFmtId="164" fontId="1" fillId="4" borderId="28" xfId="0" applyNumberFormat="1" applyFont="1" applyFill="1" applyBorder="1" applyAlignment="1">
      <alignment horizontal="center" vertical="center" wrapText="1" shrinkToFit="1"/>
    </xf>
    <xf numFmtId="164" fontId="1" fillId="4" borderId="29" xfId="0" applyNumberFormat="1" applyFont="1" applyFill="1" applyBorder="1" applyAlignment="1">
      <alignment horizontal="center" vertical="center" wrapText="1" shrinkToFit="1"/>
    </xf>
    <xf numFmtId="165" fontId="1" fillId="4" borderId="30" xfId="0" applyNumberFormat="1" applyFont="1" applyFill="1" applyBorder="1" applyAlignment="1">
      <alignment horizontal="center" vertical="center" wrapText="1" shrinkToFit="1"/>
    </xf>
    <xf numFmtId="0" fontId="2" fillId="3" borderId="19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57"/>
  <sheetViews>
    <sheetView tabSelected="1" zoomScale="150" zoomScaleNormal="150" zoomScalePageLayoutView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8.77734375" defaultRowHeight="13.8" x14ac:dyDescent="0.3"/>
  <cols>
    <col min="1" max="1" width="18.6640625" style="1" bestFit="1" customWidth="1"/>
    <col min="2" max="2" width="7.77734375" style="1" bestFit="1" customWidth="1"/>
    <col min="3" max="3" width="8.77734375" style="2" customWidth="1"/>
    <col min="4" max="4" width="10.33203125" style="1" bestFit="1" customWidth="1"/>
    <col min="5" max="5" width="8.109375" style="1" bestFit="1" customWidth="1"/>
    <col min="6" max="6" width="9.6640625" style="1" customWidth="1"/>
    <col min="7" max="7" width="15.6640625" style="1" bestFit="1" customWidth="1"/>
    <col min="8" max="8" width="10.33203125" style="1" bestFit="1" customWidth="1"/>
    <col min="9" max="9" width="7.77734375" style="1" bestFit="1" customWidth="1"/>
    <col min="10" max="10" width="20.44140625" style="1" customWidth="1"/>
    <col min="11" max="11" width="13.33203125" style="1" customWidth="1"/>
    <col min="12" max="12" width="9" style="1" customWidth="1"/>
    <col min="13" max="13" width="17.88671875" style="1" customWidth="1"/>
    <col min="14" max="14" width="9.44140625" style="1" bestFit="1" customWidth="1"/>
    <col min="15" max="15" width="7.77734375" style="1" bestFit="1" customWidth="1"/>
    <col min="16" max="17" width="2.6640625" style="1" bestFit="1" customWidth="1"/>
    <col min="18" max="18" width="4.77734375" style="1" bestFit="1" customWidth="1"/>
    <col min="19" max="19" width="3.33203125" style="1" bestFit="1" customWidth="1"/>
    <col min="20" max="20" width="2.6640625" style="1" bestFit="1" customWidth="1"/>
    <col min="21" max="21" width="4.77734375" style="1" bestFit="1" customWidth="1"/>
    <col min="22" max="22" width="22.77734375" style="1" bestFit="1" customWidth="1"/>
    <col min="23" max="23" width="25.109375" style="1" bestFit="1" customWidth="1"/>
    <col min="24" max="16384" width="8.77734375" style="1"/>
  </cols>
  <sheetData>
    <row r="2" spans="1:23" ht="82.5" customHeight="1" thickBot="1" x14ac:dyDescent="0.35">
      <c r="A2" s="3" t="s">
        <v>134</v>
      </c>
      <c r="B2" s="4" t="s">
        <v>135</v>
      </c>
      <c r="C2" s="5" t="s">
        <v>28</v>
      </c>
      <c r="D2" s="4" t="s">
        <v>29</v>
      </c>
      <c r="E2" s="4" t="s">
        <v>132</v>
      </c>
      <c r="F2" s="4" t="s">
        <v>133</v>
      </c>
      <c r="G2" s="4" t="s">
        <v>30</v>
      </c>
      <c r="H2" s="4" t="s">
        <v>32</v>
      </c>
      <c r="I2" s="4" t="s">
        <v>4</v>
      </c>
      <c r="J2" s="4" t="s">
        <v>3</v>
      </c>
      <c r="K2" s="4" t="s">
        <v>183</v>
      </c>
      <c r="L2" s="4" t="s">
        <v>143</v>
      </c>
      <c r="M2" s="4" t="s">
        <v>182</v>
      </c>
      <c r="N2" s="4" t="s">
        <v>2</v>
      </c>
      <c r="O2" s="4" t="s">
        <v>1</v>
      </c>
      <c r="P2" s="116" t="s">
        <v>26</v>
      </c>
      <c r="Q2" s="116"/>
      <c r="R2" s="116"/>
      <c r="S2" s="116" t="s">
        <v>27</v>
      </c>
      <c r="T2" s="116"/>
      <c r="U2" s="116"/>
      <c r="V2" s="4" t="s">
        <v>7</v>
      </c>
      <c r="W2" s="4" t="s">
        <v>6</v>
      </c>
    </row>
    <row r="3" spans="1:23" s="12" customFormat="1" ht="25.5" customHeight="1" x14ac:dyDescent="0.25">
      <c r="A3" s="6" t="s">
        <v>144</v>
      </c>
      <c r="B3" s="45" t="s">
        <v>127</v>
      </c>
      <c r="C3" s="7">
        <f t="shared" ref="C3" si="0">+P3+(Q3/60)+(R3/60/60)</f>
        <v>39.952980555555555</v>
      </c>
      <c r="D3" s="7">
        <f t="shared" ref="D3" si="1">+S3-(T3/60)-(U3/60/60)</f>
        <v>-74.551108333333332</v>
      </c>
      <c r="E3" s="8">
        <v>140</v>
      </c>
      <c r="F3" s="8" t="s">
        <v>39</v>
      </c>
      <c r="G3" s="9" t="s">
        <v>33</v>
      </c>
      <c r="H3" s="10">
        <v>0.25</v>
      </c>
      <c r="I3" s="8">
        <v>83</v>
      </c>
      <c r="J3" s="11" t="s">
        <v>16</v>
      </c>
      <c r="K3" s="11" t="s">
        <v>226</v>
      </c>
      <c r="L3" s="8" t="s">
        <v>140</v>
      </c>
      <c r="M3" s="8" t="s">
        <v>225</v>
      </c>
      <c r="N3" s="8" t="s">
        <v>8</v>
      </c>
      <c r="O3" s="8" t="s">
        <v>0</v>
      </c>
      <c r="P3" s="25">
        <v>39</v>
      </c>
      <c r="Q3" s="26">
        <v>57</v>
      </c>
      <c r="R3" s="27">
        <v>10.73</v>
      </c>
      <c r="S3" s="25">
        <v>-74</v>
      </c>
      <c r="T3" s="26">
        <v>33</v>
      </c>
      <c r="U3" s="27">
        <v>3.99</v>
      </c>
      <c r="V3" s="8" t="s">
        <v>9</v>
      </c>
      <c r="W3" s="120" t="s">
        <v>139</v>
      </c>
    </row>
    <row r="4" spans="1:23" s="12" customFormat="1" ht="25.5" customHeight="1" x14ac:dyDescent="0.25">
      <c r="A4" s="50" t="s">
        <v>146</v>
      </c>
      <c r="B4" s="61" t="s">
        <v>147</v>
      </c>
      <c r="C4" s="51">
        <f t="shared" ref="C4" si="2">+P4+(Q4/60)+(R4/60/60)</f>
        <v>39.916405555555556</v>
      </c>
      <c r="D4" s="51">
        <f t="shared" ref="D4" si="3">+S4-(T4/60)-(U4/60/60)</f>
        <v>-74.567099999999996</v>
      </c>
      <c r="E4" s="42">
        <v>150</v>
      </c>
      <c r="F4" s="42" t="s">
        <v>5</v>
      </c>
      <c r="G4" s="43" t="s">
        <v>148</v>
      </c>
      <c r="H4" s="44">
        <v>0.25</v>
      </c>
      <c r="I4" s="42">
        <v>117</v>
      </c>
      <c r="J4" s="53" t="s">
        <v>149</v>
      </c>
      <c r="K4" s="53" t="s">
        <v>226</v>
      </c>
      <c r="L4" s="62" t="s">
        <v>140</v>
      </c>
      <c r="M4" s="42" t="s">
        <v>225</v>
      </c>
      <c r="N4" s="42" t="s">
        <v>8</v>
      </c>
      <c r="O4" s="42" t="s">
        <v>0</v>
      </c>
      <c r="P4" s="55">
        <v>39</v>
      </c>
      <c r="Q4" s="56">
        <v>54</v>
      </c>
      <c r="R4" s="57">
        <v>59.06</v>
      </c>
      <c r="S4" s="55">
        <v>-74</v>
      </c>
      <c r="T4" s="56">
        <v>34</v>
      </c>
      <c r="U4" s="57">
        <v>1.56</v>
      </c>
      <c r="V4" s="42" t="s">
        <v>9</v>
      </c>
      <c r="W4" s="121"/>
    </row>
    <row r="5" spans="1:23" s="12" customFormat="1" ht="25.5" customHeight="1" x14ac:dyDescent="0.25">
      <c r="A5" s="68" t="s">
        <v>34</v>
      </c>
      <c r="B5" s="69" t="s">
        <v>129</v>
      </c>
      <c r="C5" s="70">
        <f>+P5+(Q5/60)+(R5/60/60)</f>
        <v>40.635677777777779</v>
      </c>
      <c r="D5" s="70">
        <f>+S5-(T5/60)-(U5/60/60)</f>
        <v>-75.468166666666662</v>
      </c>
      <c r="E5" s="8">
        <v>100</v>
      </c>
      <c r="F5" s="8" t="s">
        <v>5</v>
      </c>
      <c r="G5" s="9" t="s">
        <v>145</v>
      </c>
      <c r="H5" s="10">
        <v>0.25</v>
      </c>
      <c r="I5" s="8">
        <v>331</v>
      </c>
      <c r="J5" s="11" t="s">
        <v>37</v>
      </c>
      <c r="K5" s="11" t="s">
        <v>34</v>
      </c>
      <c r="L5" s="8">
        <v>18052</v>
      </c>
      <c r="M5" s="8" t="s">
        <v>227</v>
      </c>
      <c r="N5" s="8" t="s">
        <v>35</v>
      </c>
      <c r="O5" s="8" t="s">
        <v>11</v>
      </c>
      <c r="P5" s="25">
        <v>40</v>
      </c>
      <c r="Q5" s="26">
        <v>38</v>
      </c>
      <c r="R5" s="27">
        <v>8.44</v>
      </c>
      <c r="S5" s="25">
        <v>-75</v>
      </c>
      <c r="T5" s="26">
        <v>28</v>
      </c>
      <c r="U5" s="27">
        <v>5.4</v>
      </c>
      <c r="V5" s="8" t="s">
        <v>36</v>
      </c>
      <c r="W5" s="121"/>
    </row>
    <row r="6" spans="1:23" s="12" customFormat="1" ht="25.5" customHeight="1" x14ac:dyDescent="0.25">
      <c r="A6" s="6" t="s">
        <v>40</v>
      </c>
      <c r="B6" s="6">
        <v>420001</v>
      </c>
      <c r="C6" s="7">
        <f t="shared" ref="C6:C40" si="4">+P6+(Q6/60)+(R6/60/60)</f>
        <v>40.073325000000004</v>
      </c>
      <c r="D6" s="7">
        <f t="shared" ref="D6:D40" si="5">+S6-(T6/60)-(U6/60/60)</f>
        <v>-75.177644444444454</v>
      </c>
      <c r="E6" s="58">
        <v>45</v>
      </c>
      <c r="F6" s="58" t="s">
        <v>38</v>
      </c>
      <c r="G6" s="59">
        <v>50</v>
      </c>
      <c r="H6" s="60" t="s">
        <v>74</v>
      </c>
      <c r="I6" s="63">
        <v>370</v>
      </c>
      <c r="J6" s="64" t="s">
        <v>75</v>
      </c>
      <c r="K6" s="11" t="s">
        <v>108</v>
      </c>
      <c r="L6" s="63">
        <v>19150</v>
      </c>
      <c r="M6" s="8" t="s">
        <v>228</v>
      </c>
      <c r="N6" s="63" t="s">
        <v>108</v>
      </c>
      <c r="O6" s="63" t="s">
        <v>11</v>
      </c>
      <c r="P6" s="65">
        <v>40</v>
      </c>
      <c r="Q6" s="66">
        <v>4</v>
      </c>
      <c r="R6" s="67">
        <v>23.97</v>
      </c>
      <c r="S6" s="65">
        <v>-75</v>
      </c>
      <c r="T6" s="66">
        <v>10</v>
      </c>
      <c r="U6" s="67">
        <v>39.520000000000003</v>
      </c>
      <c r="V6" s="58" t="s">
        <v>36</v>
      </c>
      <c r="W6" s="121"/>
    </row>
    <row r="7" spans="1:23" s="12" customFormat="1" ht="25.5" customHeight="1" x14ac:dyDescent="0.25">
      <c r="A7" s="6" t="s">
        <v>41</v>
      </c>
      <c r="B7" s="6">
        <v>420002</v>
      </c>
      <c r="C7" s="7">
        <f t="shared" si="4"/>
        <v>39.905680555555556</v>
      </c>
      <c r="D7" s="7">
        <f t="shared" si="5"/>
        <v>-75.191805555555561</v>
      </c>
      <c r="E7" s="42">
        <v>60</v>
      </c>
      <c r="F7" s="42" t="s">
        <v>38</v>
      </c>
      <c r="G7" s="43">
        <v>65</v>
      </c>
      <c r="H7" s="44" t="s">
        <v>74</v>
      </c>
      <c r="I7" s="8">
        <v>15</v>
      </c>
      <c r="J7" s="11" t="s">
        <v>76</v>
      </c>
      <c r="K7" s="11" t="s">
        <v>108</v>
      </c>
      <c r="L7" s="8">
        <v>19145</v>
      </c>
      <c r="M7" s="8" t="s">
        <v>228</v>
      </c>
      <c r="N7" s="8" t="s">
        <v>108</v>
      </c>
      <c r="O7" s="8" t="s">
        <v>11</v>
      </c>
      <c r="P7" s="25">
        <v>39</v>
      </c>
      <c r="Q7" s="26">
        <v>54</v>
      </c>
      <c r="R7" s="27">
        <v>20.45</v>
      </c>
      <c r="S7" s="25">
        <v>-75</v>
      </c>
      <c r="T7" s="26">
        <v>11</v>
      </c>
      <c r="U7" s="27">
        <v>30.5</v>
      </c>
      <c r="V7" s="42" t="s">
        <v>36</v>
      </c>
      <c r="W7" s="121"/>
    </row>
    <row r="8" spans="1:23" s="12" customFormat="1" ht="25.5" customHeight="1" x14ac:dyDescent="0.25">
      <c r="A8" s="6" t="s">
        <v>42</v>
      </c>
      <c r="B8" s="6">
        <v>420003</v>
      </c>
      <c r="C8" s="7">
        <f t="shared" si="4"/>
        <v>40.034013888888886</v>
      </c>
      <c r="D8" s="7">
        <f t="shared" si="5"/>
        <v>-75.144641666666672</v>
      </c>
      <c r="E8" s="42">
        <v>140</v>
      </c>
      <c r="F8" s="42" t="s">
        <v>38</v>
      </c>
      <c r="G8" s="43">
        <v>145</v>
      </c>
      <c r="H8" s="44" t="s">
        <v>74</v>
      </c>
      <c r="I8" s="8">
        <v>160</v>
      </c>
      <c r="J8" s="11" t="s">
        <v>77</v>
      </c>
      <c r="K8" s="11" t="s">
        <v>108</v>
      </c>
      <c r="L8" s="8">
        <v>19141</v>
      </c>
      <c r="M8" s="8" t="s">
        <v>228</v>
      </c>
      <c r="N8" s="8" t="s">
        <v>108</v>
      </c>
      <c r="O8" s="8" t="s">
        <v>11</v>
      </c>
      <c r="P8" s="25">
        <v>40</v>
      </c>
      <c r="Q8" s="26">
        <v>2</v>
      </c>
      <c r="R8" s="27">
        <v>2.4500000000000002</v>
      </c>
      <c r="S8" s="25">
        <v>-75</v>
      </c>
      <c r="T8" s="26">
        <v>8</v>
      </c>
      <c r="U8" s="27">
        <v>40.71</v>
      </c>
      <c r="V8" s="42" t="s">
        <v>36</v>
      </c>
      <c r="W8" s="121"/>
    </row>
    <row r="9" spans="1:23" s="12" customFormat="1" ht="25.5" customHeight="1" x14ac:dyDescent="0.25">
      <c r="A9" s="6" t="s">
        <v>43</v>
      </c>
      <c r="B9" s="6">
        <v>420004</v>
      </c>
      <c r="C9" s="7">
        <f t="shared" si="4"/>
        <v>40.04601944444444</v>
      </c>
      <c r="D9" s="7">
        <f t="shared" si="5"/>
        <v>-75.138475</v>
      </c>
      <c r="E9" s="42">
        <v>40</v>
      </c>
      <c r="F9" s="42" t="s">
        <v>38</v>
      </c>
      <c r="G9" s="43">
        <v>45</v>
      </c>
      <c r="H9" s="44" t="s">
        <v>74</v>
      </c>
      <c r="I9" s="8">
        <v>175</v>
      </c>
      <c r="J9" s="11" t="s">
        <v>78</v>
      </c>
      <c r="K9" s="11" t="s">
        <v>108</v>
      </c>
      <c r="L9" s="8">
        <v>19141</v>
      </c>
      <c r="M9" s="8" t="s">
        <v>228</v>
      </c>
      <c r="N9" s="8" t="s">
        <v>108</v>
      </c>
      <c r="O9" s="8" t="s">
        <v>11</v>
      </c>
      <c r="P9" s="25">
        <v>40</v>
      </c>
      <c r="Q9" s="26">
        <v>2</v>
      </c>
      <c r="R9" s="27">
        <v>45.67</v>
      </c>
      <c r="S9" s="25">
        <v>-75</v>
      </c>
      <c r="T9" s="26">
        <v>8</v>
      </c>
      <c r="U9" s="27">
        <v>18.510000000000002</v>
      </c>
      <c r="V9" s="42" t="s">
        <v>36</v>
      </c>
      <c r="W9" s="121"/>
    </row>
    <row r="10" spans="1:23" s="12" customFormat="1" ht="25.5" customHeight="1" x14ac:dyDescent="0.25">
      <c r="A10" s="6" t="s">
        <v>45</v>
      </c>
      <c r="B10" s="6">
        <v>420005</v>
      </c>
      <c r="C10" s="7">
        <f t="shared" si="4"/>
        <v>40.085041666666669</v>
      </c>
      <c r="D10" s="7">
        <f t="shared" si="5"/>
        <v>-75.16491944444445</v>
      </c>
      <c r="E10" s="42">
        <v>130</v>
      </c>
      <c r="F10" s="42" t="s">
        <v>38</v>
      </c>
      <c r="G10" s="43">
        <v>135</v>
      </c>
      <c r="H10" s="44" t="s">
        <v>74</v>
      </c>
      <c r="I10" s="8">
        <v>380</v>
      </c>
      <c r="J10" s="11" t="s">
        <v>80</v>
      </c>
      <c r="K10" s="11" t="s">
        <v>109</v>
      </c>
      <c r="L10" s="8">
        <v>19095</v>
      </c>
      <c r="M10" s="8" t="s">
        <v>235</v>
      </c>
      <c r="N10" s="8" t="s">
        <v>123</v>
      </c>
      <c r="O10" s="8" t="s">
        <v>11</v>
      </c>
      <c r="P10" s="25">
        <v>40</v>
      </c>
      <c r="Q10" s="26">
        <v>5</v>
      </c>
      <c r="R10" s="27">
        <v>6.15</v>
      </c>
      <c r="S10" s="25">
        <v>-75</v>
      </c>
      <c r="T10" s="26">
        <v>9</v>
      </c>
      <c r="U10" s="27">
        <v>53.71</v>
      </c>
      <c r="V10" s="42" t="s">
        <v>36</v>
      </c>
      <c r="W10" s="121"/>
    </row>
    <row r="11" spans="1:23" s="12" customFormat="1" ht="25.5" customHeight="1" x14ac:dyDescent="0.25">
      <c r="A11" s="6" t="s">
        <v>46</v>
      </c>
      <c r="B11" s="6">
        <v>420006</v>
      </c>
      <c r="C11" s="7">
        <f t="shared" si="4"/>
        <v>40.239805555555556</v>
      </c>
      <c r="D11" s="7">
        <f t="shared" si="5"/>
        <v>-75.283438888888881</v>
      </c>
      <c r="E11" s="42">
        <v>60</v>
      </c>
      <c r="F11" s="42" t="s">
        <v>38</v>
      </c>
      <c r="G11" s="43">
        <v>65</v>
      </c>
      <c r="H11" s="44" t="s">
        <v>74</v>
      </c>
      <c r="I11" s="8">
        <v>360</v>
      </c>
      <c r="J11" s="11" t="s">
        <v>81</v>
      </c>
      <c r="K11" s="11" t="s">
        <v>110</v>
      </c>
      <c r="L11" s="8">
        <v>19446</v>
      </c>
      <c r="M11" s="8" t="s">
        <v>232</v>
      </c>
      <c r="N11" s="8" t="s">
        <v>123</v>
      </c>
      <c r="O11" s="8" t="s">
        <v>11</v>
      </c>
      <c r="P11" s="25">
        <v>40</v>
      </c>
      <c r="Q11" s="26">
        <v>14</v>
      </c>
      <c r="R11" s="27">
        <v>23.3</v>
      </c>
      <c r="S11" s="25">
        <v>-75</v>
      </c>
      <c r="T11" s="26">
        <v>17</v>
      </c>
      <c r="U11" s="27">
        <v>0.38</v>
      </c>
      <c r="V11" s="42" t="s">
        <v>36</v>
      </c>
      <c r="W11" s="121"/>
    </row>
    <row r="12" spans="1:23" s="12" customFormat="1" ht="25.5" customHeight="1" x14ac:dyDescent="0.25">
      <c r="A12" s="6" t="s">
        <v>47</v>
      </c>
      <c r="B12" s="6">
        <v>420007</v>
      </c>
      <c r="C12" s="7">
        <f t="shared" si="4"/>
        <v>40.127355555555553</v>
      </c>
      <c r="D12" s="7">
        <f t="shared" si="5"/>
        <v>-75.116727777777768</v>
      </c>
      <c r="E12" s="42">
        <v>25</v>
      </c>
      <c r="F12" s="42" t="s">
        <v>38</v>
      </c>
      <c r="G12" s="43">
        <v>30</v>
      </c>
      <c r="H12" s="44" t="s">
        <v>74</v>
      </c>
      <c r="I12" s="8">
        <v>375</v>
      </c>
      <c r="J12" s="11" t="s">
        <v>82</v>
      </c>
      <c r="K12" s="11" t="s">
        <v>111</v>
      </c>
      <c r="L12" s="8">
        <v>19001</v>
      </c>
      <c r="M12" s="8" t="s">
        <v>236</v>
      </c>
      <c r="N12" s="8" t="s">
        <v>123</v>
      </c>
      <c r="O12" s="8" t="s">
        <v>11</v>
      </c>
      <c r="P12" s="25">
        <v>40</v>
      </c>
      <c r="Q12" s="26">
        <v>7</v>
      </c>
      <c r="R12" s="27">
        <v>38.479999999999997</v>
      </c>
      <c r="S12" s="25">
        <v>-75</v>
      </c>
      <c r="T12" s="26">
        <v>7</v>
      </c>
      <c r="U12" s="27">
        <v>0.22</v>
      </c>
      <c r="V12" s="42" t="s">
        <v>36</v>
      </c>
      <c r="W12" s="121"/>
    </row>
    <row r="13" spans="1:23" s="12" customFormat="1" ht="25.5" customHeight="1" x14ac:dyDescent="0.25">
      <c r="A13" s="6" t="s">
        <v>48</v>
      </c>
      <c r="B13" s="6">
        <v>420008</v>
      </c>
      <c r="C13" s="7">
        <f t="shared" si="4"/>
        <v>40.070605555555559</v>
      </c>
      <c r="D13" s="7">
        <f t="shared" si="5"/>
        <v>-75.100213888888888</v>
      </c>
      <c r="E13" s="42">
        <v>40</v>
      </c>
      <c r="F13" s="42" t="s">
        <v>38</v>
      </c>
      <c r="G13" s="43">
        <v>45</v>
      </c>
      <c r="H13" s="44" t="s">
        <v>74</v>
      </c>
      <c r="I13" s="8">
        <v>170</v>
      </c>
      <c r="J13" s="11" t="s">
        <v>83</v>
      </c>
      <c r="K13" s="11" t="s">
        <v>112</v>
      </c>
      <c r="L13" s="8">
        <v>19027</v>
      </c>
      <c r="M13" s="8" t="s">
        <v>235</v>
      </c>
      <c r="N13" s="8" t="s">
        <v>123</v>
      </c>
      <c r="O13" s="8" t="s">
        <v>11</v>
      </c>
      <c r="P13" s="25">
        <v>40</v>
      </c>
      <c r="Q13" s="26">
        <v>4</v>
      </c>
      <c r="R13" s="27">
        <v>14.18</v>
      </c>
      <c r="S13" s="25">
        <v>-75</v>
      </c>
      <c r="T13" s="26">
        <v>6</v>
      </c>
      <c r="U13" s="27">
        <v>0.77</v>
      </c>
      <c r="V13" s="42" t="s">
        <v>36</v>
      </c>
      <c r="W13" s="121"/>
    </row>
    <row r="14" spans="1:23" s="12" customFormat="1" ht="25.5" customHeight="1" x14ac:dyDescent="0.25">
      <c r="A14" s="6" t="s">
        <v>49</v>
      </c>
      <c r="B14" s="6">
        <v>420009</v>
      </c>
      <c r="C14" s="7">
        <f t="shared" si="4"/>
        <v>40.125036111111115</v>
      </c>
      <c r="D14" s="7">
        <f t="shared" si="5"/>
        <v>-75.360066666666654</v>
      </c>
      <c r="E14" s="42">
        <v>30</v>
      </c>
      <c r="F14" s="42" t="s">
        <v>38</v>
      </c>
      <c r="G14" s="43">
        <v>35</v>
      </c>
      <c r="H14" s="44" t="s">
        <v>74</v>
      </c>
      <c r="I14" s="8">
        <v>190</v>
      </c>
      <c r="J14" s="11" t="s">
        <v>84</v>
      </c>
      <c r="K14" s="11" t="s">
        <v>113</v>
      </c>
      <c r="L14" s="8">
        <v>19401</v>
      </c>
      <c r="M14" s="8" t="s">
        <v>234</v>
      </c>
      <c r="N14" s="8" t="s">
        <v>123</v>
      </c>
      <c r="O14" s="8" t="s">
        <v>11</v>
      </c>
      <c r="P14" s="25">
        <v>40</v>
      </c>
      <c r="Q14" s="26">
        <v>7</v>
      </c>
      <c r="R14" s="27">
        <v>30.13</v>
      </c>
      <c r="S14" s="25">
        <v>-75</v>
      </c>
      <c r="T14" s="26">
        <v>21</v>
      </c>
      <c r="U14" s="27">
        <v>36.24</v>
      </c>
      <c r="V14" s="42" t="s">
        <v>36</v>
      </c>
      <c r="W14" s="121"/>
    </row>
    <row r="15" spans="1:23" s="12" customFormat="1" ht="25.5" customHeight="1" x14ac:dyDescent="0.25">
      <c r="A15" s="6" t="s">
        <v>229</v>
      </c>
      <c r="B15" s="6">
        <v>420010</v>
      </c>
      <c r="C15" s="7">
        <f t="shared" si="4"/>
        <v>40.125361111111111</v>
      </c>
      <c r="D15" s="7">
        <f t="shared" si="5"/>
        <v>-75.365041666666656</v>
      </c>
      <c r="E15" s="42">
        <v>30</v>
      </c>
      <c r="F15" s="42" t="s">
        <v>38</v>
      </c>
      <c r="G15" s="43">
        <v>35</v>
      </c>
      <c r="H15" s="44" t="s">
        <v>74</v>
      </c>
      <c r="I15" s="8">
        <v>195</v>
      </c>
      <c r="J15" s="11" t="s">
        <v>85</v>
      </c>
      <c r="K15" s="11" t="s">
        <v>113</v>
      </c>
      <c r="L15" s="8">
        <v>19403</v>
      </c>
      <c r="M15" s="8" t="s">
        <v>233</v>
      </c>
      <c r="N15" s="8" t="s">
        <v>123</v>
      </c>
      <c r="O15" s="8" t="s">
        <v>11</v>
      </c>
      <c r="P15" s="25">
        <v>40</v>
      </c>
      <c r="Q15" s="26">
        <v>7</v>
      </c>
      <c r="R15" s="27">
        <v>31.3</v>
      </c>
      <c r="S15" s="25">
        <v>-75</v>
      </c>
      <c r="T15" s="26">
        <v>21</v>
      </c>
      <c r="U15" s="27">
        <v>54.15</v>
      </c>
      <c r="V15" s="42" t="s">
        <v>36</v>
      </c>
      <c r="W15" s="121"/>
    </row>
    <row r="16" spans="1:23" s="12" customFormat="1" ht="25.5" customHeight="1" x14ac:dyDescent="0.25">
      <c r="A16" s="6" t="s">
        <v>50</v>
      </c>
      <c r="B16" s="6">
        <v>420011</v>
      </c>
      <c r="C16" s="7">
        <f t="shared" si="4"/>
        <v>40.112363888888893</v>
      </c>
      <c r="D16" s="7">
        <f t="shared" si="5"/>
        <v>-75.076169444444446</v>
      </c>
      <c r="E16" s="42">
        <v>35</v>
      </c>
      <c r="F16" s="42" t="s">
        <v>38</v>
      </c>
      <c r="G16" s="43">
        <v>40</v>
      </c>
      <c r="H16" s="44" t="s">
        <v>74</v>
      </c>
      <c r="I16" s="8">
        <v>145</v>
      </c>
      <c r="J16" s="11" t="s">
        <v>86</v>
      </c>
      <c r="K16" s="11" t="s">
        <v>114</v>
      </c>
      <c r="L16" s="8">
        <v>19006</v>
      </c>
      <c r="M16" s="8" t="s">
        <v>236</v>
      </c>
      <c r="N16" s="8" t="s">
        <v>123</v>
      </c>
      <c r="O16" s="8" t="s">
        <v>11</v>
      </c>
      <c r="P16" s="25">
        <v>40</v>
      </c>
      <c r="Q16" s="26">
        <v>6</v>
      </c>
      <c r="R16" s="27">
        <v>44.51</v>
      </c>
      <c r="S16" s="25">
        <v>-75</v>
      </c>
      <c r="T16" s="26">
        <v>4</v>
      </c>
      <c r="U16" s="27">
        <v>34.21</v>
      </c>
      <c r="V16" s="42" t="s">
        <v>36</v>
      </c>
      <c r="W16" s="121"/>
    </row>
    <row r="17" spans="1:23" s="12" customFormat="1" ht="25.5" customHeight="1" x14ac:dyDescent="0.25">
      <c r="A17" s="6" t="s">
        <v>51</v>
      </c>
      <c r="B17" s="6">
        <v>420012</v>
      </c>
      <c r="C17" s="7">
        <f t="shared" si="4"/>
        <v>40.115716666666671</v>
      </c>
      <c r="D17" s="7">
        <f t="shared" si="5"/>
        <v>-75.135447222222226</v>
      </c>
      <c r="E17" s="42">
        <v>35</v>
      </c>
      <c r="F17" s="42" t="s">
        <v>38</v>
      </c>
      <c r="G17" s="43">
        <v>40</v>
      </c>
      <c r="H17" s="44" t="s">
        <v>74</v>
      </c>
      <c r="I17" s="8">
        <v>340</v>
      </c>
      <c r="J17" s="11" t="s">
        <v>87</v>
      </c>
      <c r="K17" s="11" t="s">
        <v>111</v>
      </c>
      <c r="L17" s="8">
        <v>19001</v>
      </c>
      <c r="M17" s="8" t="s">
        <v>236</v>
      </c>
      <c r="N17" s="8" t="s">
        <v>123</v>
      </c>
      <c r="O17" s="8" t="s">
        <v>11</v>
      </c>
      <c r="P17" s="25">
        <v>40</v>
      </c>
      <c r="Q17" s="26">
        <v>6</v>
      </c>
      <c r="R17" s="27">
        <v>56.58</v>
      </c>
      <c r="S17" s="25">
        <v>-75</v>
      </c>
      <c r="T17" s="26">
        <v>8</v>
      </c>
      <c r="U17" s="27">
        <v>7.61</v>
      </c>
      <c r="V17" s="42" t="s">
        <v>36</v>
      </c>
      <c r="W17" s="121"/>
    </row>
    <row r="18" spans="1:23" s="12" customFormat="1" ht="25.5" customHeight="1" x14ac:dyDescent="0.25">
      <c r="A18" s="6" t="s">
        <v>52</v>
      </c>
      <c r="B18" s="6">
        <v>420013</v>
      </c>
      <c r="C18" s="7">
        <f t="shared" si="4"/>
        <v>40.072105555555559</v>
      </c>
      <c r="D18" s="7">
        <f t="shared" si="5"/>
        <v>-75.103333333333325</v>
      </c>
      <c r="E18" s="42">
        <v>35</v>
      </c>
      <c r="F18" s="42" t="s">
        <v>38</v>
      </c>
      <c r="G18" s="43">
        <v>40</v>
      </c>
      <c r="H18" s="44" t="s">
        <v>74</v>
      </c>
      <c r="I18" s="8">
        <v>220</v>
      </c>
      <c r="J18" s="11" t="s">
        <v>88</v>
      </c>
      <c r="K18" s="11" t="s">
        <v>112</v>
      </c>
      <c r="L18" s="8">
        <v>19027</v>
      </c>
      <c r="M18" s="8" t="s">
        <v>235</v>
      </c>
      <c r="N18" s="8" t="s">
        <v>123</v>
      </c>
      <c r="O18" s="8" t="s">
        <v>11</v>
      </c>
      <c r="P18" s="25">
        <v>40</v>
      </c>
      <c r="Q18" s="26">
        <v>4</v>
      </c>
      <c r="R18" s="27">
        <v>19.579999999999998</v>
      </c>
      <c r="S18" s="25">
        <v>-75</v>
      </c>
      <c r="T18" s="26">
        <v>6</v>
      </c>
      <c r="U18" s="27">
        <v>12</v>
      </c>
      <c r="V18" s="42" t="s">
        <v>36</v>
      </c>
      <c r="W18" s="121"/>
    </row>
    <row r="19" spans="1:23" s="12" customFormat="1" ht="25.5" customHeight="1" x14ac:dyDescent="0.25">
      <c r="A19" s="6" t="s">
        <v>53</v>
      </c>
      <c r="B19" s="6">
        <v>420014</v>
      </c>
      <c r="C19" s="7">
        <f t="shared" si="4"/>
        <v>40.223649999999999</v>
      </c>
      <c r="D19" s="7">
        <f t="shared" si="5"/>
        <v>-75.126463888888878</v>
      </c>
      <c r="E19" s="42">
        <v>60</v>
      </c>
      <c r="F19" s="42" t="s">
        <v>38</v>
      </c>
      <c r="G19" s="43">
        <v>80</v>
      </c>
      <c r="H19" s="44" t="s">
        <v>74</v>
      </c>
      <c r="I19" s="8">
        <v>240</v>
      </c>
      <c r="J19" s="11" t="s">
        <v>89</v>
      </c>
      <c r="K19" s="11" t="s">
        <v>115</v>
      </c>
      <c r="L19" s="8">
        <v>18976</v>
      </c>
      <c r="M19" s="8" t="s">
        <v>237</v>
      </c>
      <c r="N19" s="8" t="s">
        <v>124</v>
      </c>
      <c r="O19" s="8" t="s">
        <v>11</v>
      </c>
      <c r="P19" s="25">
        <v>40</v>
      </c>
      <c r="Q19" s="26">
        <v>13</v>
      </c>
      <c r="R19" s="27">
        <v>25.14</v>
      </c>
      <c r="S19" s="25">
        <v>-75</v>
      </c>
      <c r="T19" s="26">
        <v>7</v>
      </c>
      <c r="U19" s="27">
        <v>35.270000000000003</v>
      </c>
      <c r="V19" s="42" t="s">
        <v>36</v>
      </c>
      <c r="W19" s="121"/>
    </row>
    <row r="20" spans="1:23" s="12" customFormat="1" ht="25.5" customHeight="1" x14ac:dyDescent="0.25">
      <c r="A20" s="6" t="s">
        <v>54</v>
      </c>
      <c r="B20" s="6">
        <v>420015</v>
      </c>
      <c r="C20" s="7">
        <f t="shared" si="4"/>
        <v>40.222480555555556</v>
      </c>
      <c r="D20" s="7">
        <f t="shared" si="5"/>
        <v>-75.128124999999997</v>
      </c>
      <c r="E20" s="42">
        <v>40</v>
      </c>
      <c r="F20" s="42" t="s">
        <v>38</v>
      </c>
      <c r="G20" s="43">
        <v>45</v>
      </c>
      <c r="H20" s="44" t="s">
        <v>74</v>
      </c>
      <c r="I20" s="8">
        <v>270</v>
      </c>
      <c r="J20" s="11" t="s">
        <v>230</v>
      </c>
      <c r="K20" s="11" t="s">
        <v>115</v>
      </c>
      <c r="L20" s="8">
        <v>18976</v>
      </c>
      <c r="M20" s="8" t="s">
        <v>237</v>
      </c>
      <c r="N20" s="8" t="s">
        <v>124</v>
      </c>
      <c r="O20" s="8" t="s">
        <v>11</v>
      </c>
      <c r="P20" s="25">
        <v>40</v>
      </c>
      <c r="Q20" s="26">
        <v>13</v>
      </c>
      <c r="R20" s="27">
        <v>20.93</v>
      </c>
      <c r="S20" s="25">
        <v>-75</v>
      </c>
      <c r="T20" s="26">
        <v>7</v>
      </c>
      <c r="U20" s="27">
        <v>41.25</v>
      </c>
      <c r="V20" s="42" t="s">
        <v>36</v>
      </c>
      <c r="W20" s="121"/>
    </row>
    <row r="21" spans="1:23" s="12" customFormat="1" ht="25.5" customHeight="1" x14ac:dyDescent="0.25">
      <c r="A21" s="6" t="s">
        <v>55</v>
      </c>
      <c r="B21" s="6">
        <v>420016</v>
      </c>
      <c r="C21" s="7">
        <f t="shared" si="4"/>
        <v>40.061716666666662</v>
      </c>
      <c r="D21" s="7">
        <f t="shared" si="5"/>
        <v>-75.027208333333334</v>
      </c>
      <c r="E21" s="42">
        <v>35</v>
      </c>
      <c r="F21" s="42" t="s">
        <v>38</v>
      </c>
      <c r="G21" s="43">
        <v>40</v>
      </c>
      <c r="H21" s="44" t="s">
        <v>74</v>
      </c>
      <c r="I21" s="8">
        <v>112</v>
      </c>
      <c r="J21" s="11" t="s">
        <v>90</v>
      </c>
      <c r="K21" s="11" t="s">
        <v>108</v>
      </c>
      <c r="L21" s="8">
        <v>19151</v>
      </c>
      <c r="M21" s="8" t="s">
        <v>228</v>
      </c>
      <c r="N21" s="8" t="s">
        <v>108</v>
      </c>
      <c r="O21" s="8" t="s">
        <v>11</v>
      </c>
      <c r="P21" s="25">
        <v>40</v>
      </c>
      <c r="Q21" s="26">
        <v>3</v>
      </c>
      <c r="R21" s="27">
        <v>42.18</v>
      </c>
      <c r="S21" s="25">
        <v>-75</v>
      </c>
      <c r="T21" s="26">
        <v>1</v>
      </c>
      <c r="U21" s="27">
        <v>37.950000000000003</v>
      </c>
      <c r="V21" s="42" t="s">
        <v>36</v>
      </c>
      <c r="W21" s="121"/>
    </row>
    <row r="22" spans="1:23" s="12" customFormat="1" ht="25.5" customHeight="1" x14ac:dyDescent="0.25">
      <c r="A22" s="6" t="s">
        <v>56</v>
      </c>
      <c r="B22" s="6">
        <v>420017</v>
      </c>
      <c r="C22" s="7">
        <f t="shared" si="4"/>
        <v>40.04785833333333</v>
      </c>
      <c r="D22" s="7">
        <f t="shared" si="5"/>
        <v>-75.052308333333329</v>
      </c>
      <c r="E22" s="42">
        <v>45</v>
      </c>
      <c r="F22" s="42" t="s">
        <v>38</v>
      </c>
      <c r="G22" s="43">
        <v>65</v>
      </c>
      <c r="H22" s="44" t="s">
        <v>74</v>
      </c>
      <c r="I22" s="8">
        <v>100</v>
      </c>
      <c r="J22" s="11" t="s">
        <v>91</v>
      </c>
      <c r="K22" s="11" t="s">
        <v>108</v>
      </c>
      <c r="L22" s="8">
        <v>19152</v>
      </c>
      <c r="M22" s="8" t="s">
        <v>228</v>
      </c>
      <c r="N22" s="8" t="s">
        <v>108</v>
      </c>
      <c r="O22" s="8" t="s">
        <v>11</v>
      </c>
      <c r="P22" s="25">
        <v>40</v>
      </c>
      <c r="Q22" s="26">
        <v>2</v>
      </c>
      <c r="R22" s="27">
        <v>52.29</v>
      </c>
      <c r="S22" s="25">
        <v>-75</v>
      </c>
      <c r="T22" s="26">
        <v>3</v>
      </c>
      <c r="U22" s="27">
        <v>8.31</v>
      </c>
      <c r="V22" s="42" t="s">
        <v>36</v>
      </c>
      <c r="W22" s="121"/>
    </row>
    <row r="23" spans="1:23" s="12" customFormat="1" ht="25.5" customHeight="1" x14ac:dyDescent="0.25">
      <c r="A23" s="6" t="s">
        <v>57</v>
      </c>
      <c r="B23" s="6">
        <v>420018</v>
      </c>
      <c r="C23" s="7">
        <f t="shared" si="4"/>
        <v>40.061411111111106</v>
      </c>
      <c r="D23" s="7">
        <f t="shared" si="5"/>
        <v>-75.044572222222214</v>
      </c>
      <c r="E23" s="42">
        <v>45</v>
      </c>
      <c r="F23" s="42" t="s">
        <v>38</v>
      </c>
      <c r="G23" s="43">
        <v>50</v>
      </c>
      <c r="H23" s="44" t="s">
        <v>74</v>
      </c>
      <c r="I23" s="8">
        <v>115</v>
      </c>
      <c r="J23" s="11" t="s">
        <v>92</v>
      </c>
      <c r="K23" s="11" t="s">
        <v>108</v>
      </c>
      <c r="L23" s="8">
        <v>19151</v>
      </c>
      <c r="M23" s="8" t="s">
        <v>228</v>
      </c>
      <c r="N23" s="8" t="s">
        <v>108</v>
      </c>
      <c r="O23" s="8" t="s">
        <v>11</v>
      </c>
      <c r="P23" s="25">
        <v>40</v>
      </c>
      <c r="Q23" s="26">
        <v>3</v>
      </c>
      <c r="R23" s="27">
        <v>41.08</v>
      </c>
      <c r="S23" s="25">
        <v>-75</v>
      </c>
      <c r="T23" s="26">
        <v>2</v>
      </c>
      <c r="U23" s="27">
        <v>40.46</v>
      </c>
      <c r="V23" s="42" t="s">
        <v>36</v>
      </c>
      <c r="W23" s="121"/>
    </row>
    <row r="24" spans="1:23" s="12" customFormat="1" ht="25.5" customHeight="1" x14ac:dyDescent="0.25">
      <c r="A24" s="6" t="s">
        <v>58</v>
      </c>
      <c r="B24" s="6">
        <v>420019</v>
      </c>
      <c r="C24" s="7">
        <f t="shared" si="4"/>
        <v>40.047652777777778</v>
      </c>
      <c r="D24" s="7">
        <f t="shared" si="5"/>
        <v>-75.13548055555556</v>
      </c>
      <c r="E24" s="42">
        <v>50</v>
      </c>
      <c r="F24" s="42" t="s">
        <v>38</v>
      </c>
      <c r="G24" s="43">
        <v>65</v>
      </c>
      <c r="H24" s="44" t="s">
        <v>74</v>
      </c>
      <c r="I24" s="8">
        <v>175</v>
      </c>
      <c r="J24" s="11" t="s">
        <v>93</v>
      </c>
      <c r="K24" s="11" t="s">
        <v>108</v>
      </c>
      <c r="L24" s="8">
        <v>19141</v>
      </c>
      <c r="M24" s="8" t="s">
        <v>228</v>
      </c>
      <c r="N24" s="8" t="s">
        <v>108</v>
      </c>
      <c r="O24" s="8" t="s">
        <v>11</v>
      </c>
      <c r="P24" s="25">
        <v>40</v>
      </c>
      <c r="Q24" s="26">
        <v>2</v>
      </c>
      <c r="R24" s="27">
        <v>51.55</v>
      </c>
      <c r="S24" s="25">
        <v>-75</v>
      </c>
      <c r="T24" s="26">
        <v>8</v>
      </c>
      <c r="U24" s="27">
        <v>7.73</v>
      </c>
      <c r="V24" s="42" t="s">
        <v>36</v>
      </c>
      <c r="W24" s="121"/>
    </row>
    <row r="25" spans="1:23" s="12" customFormat="1" ht="25.5" customHeight="1" x14ac:dyDescent="0.25">
      <c r="A25" s="6" t="s">
        <v>59</v>
      </c>
      <c r="B25" s="6">
        <v>420020</v>
      </c>
      <c r="C25" s="7">
        <f t="shared" si="4"/>
        <v>40.058505555555556</v>
      </c>
      <c r="D25" s="7">
        <f t="shared" si="5"/>
        <v>-75.138125000000002</v>
      </c>
      <c r="E25" s="42">
        <v>35</v>
      </c>
      <c r="F25" s="42" t="s">
        <v>38</v>
      </c>
      <c r="G25" s="43">
        <v>45</v>
      </c>
      <c r="H25" s="44" t="s">
        <v>74</v>
      </c>
      <c r="I25" s="8">
        <v>205</v>
      </c>
      <c r="J25" s="11" t="s">
        <v>94</v>
      </c>
      <c r="K25" s="11" t="s">
        <v>108</v>
      </c>
      <c r="L25" s="8">
        <v>19126</v>
      </c>
      <c r="M25" s="8" t="s">
        <v>228</v>
      </c>
      <c r="N25" s="8" t="s">
        <v>108</v>
      </c>
      <c r="O25" s="8" t="s">
        <v>11</v>
      </c>
      <c r="P25" s="25">
        <v>40</v>
      </c>
      <c r="Q25" s="26">
        <v>3</v>
      </c>
      <c r="R25" s="27">
        <v>30.62</v>
      </c>
      <c r="S25" s="25">
        <v>-75</v>
      </c>
      <c r="T25" s="26">
        <v>8</v>
      </c>
      <c r="U25" s="27">
        <v>17.25</v>
      </c>
      <c r="V25" s="42" t="s">
        <v>36</v>
      </c>
      <c r="W25" s="121"/>
    </row>
    <row r="26" spans="1:23" s="12" customFormat="1" ht="25.5" customHeight="1" x14ac:dyDescent="0.25">
      <c r="A26" s="6" t="s">
        <v>60</v>
      </c>
      <c r="B26" s="6">
        <v>420021</v>
      </c>
      <c r="C26" s="7">
        <f t="shared" si="4"/>
        <v>40.049888888888887</v>
      </c>
      <c r="D26" s="7">
        <f t="shared" si="5"/>
        <v>-75.134152777777786</v>
      </c>
      <c r="E26" s="42">
        <v>40</v>
      </c>
      <c r="F26" s="42" t="s">
        <v>38</v>
      </c>
      <c r="G26" s="43">
        <v>45</v>
      </c>
      <c r="H26" s="44" t="s">
        <v>74</v>
      </c>
      <c r="I26" s="8">
        <v>190</v>
      </c>
      <c r="J26" s="11" t="s">
        <v>95</v>
      </c>
      <c r="K26" s="11" t="s">
        <v>108</v>
      </c>
      <c r="L26" s="8">
        <v>19126</v>
      </c>
      <c r="M26" s="8" t="s">
        <v>228</v>
      </c>
      <c r="N26" s="8" t="s">
        <v>108</v>
      </c>
      <c r="O26" s="8" t="s">
        <v>11</v>
      </c>
      <c r="P26" s="25">
        <v>40</v>
      </c>
      <c r="Q26" s="26">
        <v>2</v>
      </c>
      <c r="R26" s="27">
        <v>59.6</v>
      </c>
      <c r="S26" s="25">
        <v>-75</v>
      </c>
      <c r="T26" s="26">
        <v>8</v>
      </c>
      <c r="U26" s="27">
        <v>2.95</v>
      </c>
      <c r="V26" s="42" t="s">
        <v>36</v>
      </c>
      <c r="W26" s="121"/>
    </row>
    <row r="27" spans="1:23" s="12" customFormat="1" ht="25.5" customHeight="1" x14ac:dyDescent="0.25">
      <c r="A27" s="6" t="s">
        <v>61</v>
      </c>
      <c r="B27" s="6">
        <v>420022</v>
      </c>
      <c r="C27" s="7">
        <f t="shared" si="4"/>
        <v>40.048552777777779</v>
      </c>
      <c r="D27" s="7">
        <f t="shared" si="5"/>
        <v>-75.194800000000001</v>
      </c>
      <c r="E27" s="42">
        <v>45</v>
      </c>
      <c r="F27" s="42" t="s">
        <v>38</v>
      </c>
      <c r="G27" s="43">
        <v>55</v>
      </c>
      <c r="H27" s="44" t="s">
        <v>74</v>
      </c>
      <c r="I27" s="8">
        <v>290</v>
      </c>
      <c r="J27" s="11" t="s">
        <v>96</v>
      </c>
      <c r="K27" s="11" t="s">
        <v>108</v>
      </c>
      <c r="L27" s="8">
        <v>19119</v>
      </c>
      <c r="M27" s="8" t="s">
        <v>228</v>
      </c>
      <c r="N27" s="8" t="s">
        <v>108</v>
      </c>
      <c r="O27" s="8" t="s">
        <v>11</v>
      </c>
      <c r="P27" s="25">
        <v>40</v>
      </c>
      <c r="Q27" s="26">
        <v>2</v>
      </c>
      <c r="R27" s="27">
        <v>54.79</v>
      </c>
      <c r="S27" s="25">
        <v>-75</v>
      </c>
      <c r="T27" s="26">
        <v>11</v>
      </c>
      <c r="U27" s="27">
        <v>41.28</v>
      </c>
      <c r="V27" s="42" t="s">
        <v>36</v>
      </c>
      <c r="W27" s="121"/>
    </row>
    <row r="28" spans="1:23" s="12" customFormat="1" ht="25.5" customHeight="1" x14ac:dyDescent="0.25">
      <c r="A28" s="6" t="s">
        <v>44</v>
      </c>
      <c r="B28" s="6">
        <v>420023</v>
      </c>
      <c r="C28" s="7">
        <f>+P28+(Q28/60)+(R28/60/60)</f>
        <v>40.080575000000003</v>
      </c>
      <c r="D28" s="7">
        <f>+S28-(T28/60)-(U28/60/60)</f>
        <v>-75.170508333333345</v>
      </c>
      <c r="E28" s="42">
        <v>45</v>
      </c>
      <c r="F28" s="42" t="s">
        <v>38</v>
      </c>
      <c r="G28" s="43">
        <v>50</v>
      </c>
      <c r="H28" s="44" t="s">
        <v>74</v>
      </c>
      <c r="I28" s="8">
        <v>380</v>
      </c>
      <c r="J28" s="11" t="s">
        <v>79</v>
      </c>
      <c r="K28" s="11" t="s">
        <v>108</v>
      </c>
      <c r="L28" s="8">
        <v>19150</v>
      </c>
      <c r="M28" s="8" t="s">
        <v>228</v>
      </c>
      <c r="N28" s="8" t="s">
        <v>108</v>
      </c>
      <c r="O28" s="8" t="s">
        <v>11</v>
      </c>
      <c r="P28" s="25">
        <v>40</v>
      </c>
      <c r="Q28" s="26">
        <v>4</v>
      </c>
      <c r="R28" s="27">
        <v>50.07</v>
      </c>
      <c r="S28" s="25">
        <v>-75</v>
      </c>
      <c r="T28" s="26">
        <v>10</v>
      </c>
      <c r="U28" s="27">
        <v>13.83</v>
      </c>
      <c r="V28" s="42" t="s">
        <v>36</v>
      </c>
      <c r="W28" s="121"/>
    </row>
    <row r="29" spans="1:23" s="12" customFormat="1" ht="25.5" customHeight="1" x14ac:dyDescent="0.25">
      <c r="A29" s="6" t="s">
        <v>62</v>
      </c>
      <c r="B29" s="6">
        <v>420024</v>
      </c>
      <c r="C29" s="7">
        <f t="shared" si="4"/>
        <v>40.054388888888887</v>
      </c>
      <c r="D29" s="7">
        <f t="shared" si="5"/>
        <v>-75.173425000000009</v>
      </c>
      <c r="E29" s="42">
        <v>25</v>
      </c>
      <c r="F29" s="42" t="s">
        <v>38</v>
      </c>
      <c r="G29" s="43">
        <v>30</v>
      </c>
      <c r="H29" s="44" t="s">
        <v>74</v>
      </c>
      <c r="I29" s="8">
        <v>300</v>
      </c>
      <c r="J29" s="11" t="s">
        <v>97</v>
      </c>
      <c r="K29" s="11" t="s">
        <v>108</v>
      </c>
      <c r="L29" s="8">
        <v>19138</v>
      </c>
      <c r="M29" s="8" t="s">
        <v>228</v>
      </c>
      <c r="N29" s="8" t="s">
        <v>108</v>
      </c>
      <c r="O29" s="8" t="s">
        <v>11</v>
      </c>
      <c r="P29" s="25">
        <v>40</v>
      </c>
      <c r="Q29" s="26">
        <v>3</v>
      </c>
      <c r="R29" s="27">
        <v>15.8</v>
      </c>
      <c r="S29" s="25">
        <v>-75</v>
      </c>
      <c r="T29" s="26">
        <v>10</v>
      </c>
      <c r="U29" s="27">
        <v>24.33</v>
      </c>
      <c r="V29" s="42" t="s">
        <v>36</v>
      </c>
      <c r="W29" s="121"/>
    </row>
    <row r="30" spans="1:23" s="12" customFormat="1" ht="25.5" customHeight="1" x14ac:dyDescent="0.25">
      <c r="A30" s="6" t="s">
        <v>63</v>
      </c>
      <c r="B30" s="6">
        <v>420025</v>
      </c>
      <c r="C30" s="7">
        <f t="shared" si="4"/>
        <v>40.034630555555552</v>
      </c>
      <c r="D30" s="7">
        <f t="shared" si="5"/>
        <v>-75.144213888888899</v>
      </c>
      <c r="E30" s="42">
        <v>140</v>
      </c>
      <c r="F30" s="42" t="s">
        <v>38</v>
      </c>
      <c r="G30" s="43">
        <v>145</v>
      </c>
      <c r="H30" s="44" t="s">
        <v>74</v>
      </c>
      <c r="I30" s="8">
        <v>170</v>
      </c>
      <c r="J30" s="11" t="s">
        <v>98</v>
      </c>
      <c r="K30" s="11" t="s">
        <v>108</v>
      </c>
      <c r="L30" s="8">
        <v>19141</v>
      </c>
      <c r="M30" s="8" t="s">
        <v>228</v>
      </c>
      <c r="N30" s="8" t="s">
        <v>108</v>
      </c>
      <c r="O30" s="8" t="s">
        <v>11</v>
      </c>
      <c r="P30" s="25">
        <v>40</v>
      </c>
      <c r="Q30" s="26">
        <v>2</v>
      </c>
      <c r="R30" s="27">
        <v>4.67</v>
      </c>
      <c r="S30" s="25">
        <v>-75</v>
      </c>
      <c r="T30" s="26">
        <v>8</v>
      </c>
      <c r="U30" s="27">
        <v>39.17</v>
      </c>
      <c r="V30" s="42" t="s">
        <v>36</v>
      </c>
      <c r="W30" s="121"/>
    </row>
    <row r="31" spans="1:23" s="12" customFormat="1" ht="25.5" customHeight="1" x14ac:dyDescent="0.25">
      <c r="A31" s="6" t="s">
        <v>64</v>
      </c>
      <c r="B31" s="6">
        <v>420026</v>
      </c>
      <c r="C31" s="7">
        <f t="shared" si="4"/>
        <v>39.975500000000004</v>
      </c>
      <c r="D31" s="7">
        <f t="shared" si="5"/>
        <v>-75.263627777777771</v>
      </c>
      <c r="E31" s="42">
        <v>35</v>
      </c>
      <c r="F31" s="42" t="s">
        <v>38</v>
      </c>
      <c r="G31" s="43">
        <v>55</v>
      </c>
      <c r="H31" s="44" t="s">
        <v>74</v>
      </c>
      <c r="I31" s="8">
        <v>220</v>
      </c>
      <c r="J31" s="11" t="s">
        <v>99</v>
      </c>
      <c r="K31" s="11" t="s">
        <v>108</v>
      </c>
      <c r="L31" s="8">
        <v>19151</v>
      </c>
      <c r="M31" s="8" t="s">
        <v>228</v>
      </c>
      <c r="N31" s="8" t="s">
        <v>108</v>
      </c>
      <c r="O31" s="8" t="s">
        <v>11</v>
      </c>
      <c r="P31" s="25">
        <v>39</v>
      </c>
      <c r="Q31" s="26">
        <v>58</v>
      </c>
      <c r="R31" s="27">
        <v>31.8</v>
      </c>
      <c r="S31" s="25">
        <v>-75</v>
      </c>
      <c r="T31" s="26">
        <v>15</v>
      </c>
      <c r="U31" s="27">
        <v>49.06</v>
      </c>
      <c r="V31" s="42" t="s">
        <v>36</v>
      </c>
      <c r="W31" s="121"/>
    </row>
    <row r="32" spans="1:23" s="12" customFormat="1" ht="25.5" customHeight="1" x14ac:dyDescent="0.25">
      <c r="A32" s="6" t="s">
        <v>65</v>
      </c>
      <c r="B32" s="6">
        <v>420027</v>
      </c>
      <c r="C32" s="7">
        <f t="shared" si="4"/>
        <v>39.903416666666665</v>
      </c>
      <c r="D32" s="7">
        <f t="shared" si="5"/>
        <v>-75.192238888888895</v>
      </c>
      <c r="E32" s="42">
        <v>60</v>
      </c>
      <c r="F32" s="42" t="s">
        <v>38</v>
      </c>
      <c r="G32" s="43">
        <v>65</v>
      </c>
      <c r="H32" s="44" t="s">
        <v>74</v>
      </c>
      <c r="I32" s="8">
        <v>15</v>
      </c>
      <c r="J32" s="11" t="s">
        <v>100</v>
      </c>
      <c r="K32" s="11" t="s">
        <v>108</v>
      </c>
      <c r="L32" s="8">
        <v>19145</v>
      </c>
      <c r="M32" s="8" t="s">
        <v>228</v>
      </c>
      <c r="N32" s="8" t="s">
        <v>108</v>
      </c>
      <c r="O32" s="8" t="s">
        <v>11</v>
      </c>
      <c r="P32" s="25">
        <v>39</v>
      </c>
      <c r="Q32" s="26">
        <v>54</v>
      </c>
      <c r="R32" s="27">
        <v>12.3</v>
      </c>
      <c r="S32" s="25">
        <v>-75</v>
      </c>
      <c r="T32" s="26">
        <v>11</v>
      </c>
      <c r="U32" s="27">
        <v>32.06</v>
      </c>
      <c r="V32" s="42" t="s">
        <v>36</v>
      </c>
      <c r="W32" s="121"/>
    </row>
    <row r="33" spans="1:23" s="12" customFormat="1" ht="25.5" customHeight="1" x14ac:dyDescent="0.25">
      <c r="A33" s="6" t="s">
        <v>66</v>
      </c>
      <c r="B33" s="6">
        <v>420028</v>
      </c>
      <c r="C33" s="7">
        <f t="shared" si="4"/>
        <v>40.067891666666668</v>
      </c>
      <c r="D33" s="7">
        <f t="shared" si="5"/>
        <v>-75.028736111111115</v>
      </c>
      <c r="E33" s="42">
        <v>20</v>
      </c>
      <c r="F33" s="42" t="s">
        <v>38</v>
      </c>
      <c r="G33" s="43">
        <v>25</v>
      </c>
      <c r="H33" s="44" t="s">
        <v>74</v>
      </c>
      <c r="I33" s="8">
        <v>105</v>
      </c>
      <c r="J33" s="11" t="s">
        <v>101</v>
      </c>
      <c r="K33" s="11" t="s">
        <v>108</v>
      </c>
      <c r="L33" s="8">
        <v>19114</v>
      </c>
      <c r="M33" s="8" t="s">
        <v>228</v>
      </c>
      <c r="N33" s="8" t="s">
        <v>108</v>
      </c>
      <c r="O33" s="8" t="s">
        <v>11</v>
      </c>
      <c r="P33" s="25">
        <v>40</v>
      </c>
      <c r="Q33" s="26">
        <v>4</v>
      </c>
      <c r="R33" s="27">
        <v>4.41</v>
      </c>
      <c r="S33" s="25">
        <v>-75</v>
      </c>
      <c r="T33" s="26">
        <v>1</v>
      </c>
      <c r="U33" s="27">
        <v>43.45</v>
      </c>
      <c r="V33" s="42" t="s">
        <v>36</v>
      </c>
      <c r="W33" s="121"/>
    </row>
    <row r="34" spans="1:23" s="12" customFormat="1" ht="25.5" customHeight="1" x14ac:dyDescent="0.25">
      <c r="A34" s="6" t="s">
        <v>67</v>
      </c>
      <c r="B34" s="6">
        <v>420029</v>
      </c>
      <c r="C34" s="7">
        <f t="shared" si="4"/>
        <v>40.031863888888886</v>
      </c>
      <c r="D34" s="7">
        <f t="shared" si="5"/>
        <v>-75.134791666666672</v>
      </c>
      <c r="E34" s="42">
        <v>30</v>
      </c>
      <c r="F34" s="42" t="s">
        <v>38</v>
      </c>
      <c r="G34" s="43">
        <v>35</v>
      </c>
      <c r="H34" s="44" t="s">
        <v>74</v>
      </c>
      <c r="I34" s="8">
        <v>120</v>
      </c>
      <c r="J34" s="11" t="s">
        <v>102</v>
      </c>
      <c r="K34" s="11" t="s">
        <v>108</v>
      </c>
      <c r="L34" s="8">
        <v>19120</v>
      </c>
      <c r="M34" s="8" t="s">
        <v>228</v>
      </c>
      <c r="N34" s="8" t="s">
        <v>108</v>
      </c>
      <c r="O34" s="8" t="s">
        <v>11</v>
      </c>
      <c r="P34" s="25">
        <v>40</v>
      </c>
      <c r="Q34" s="26">
        <v>1</v>
      </c>
      <c r="R34" s="27">
        <v>54.71</v>
      </c>
      <c r="S34" s="25">
        <v>-75</v>
      </c>
      <c r="T34" s="26">
        <v>8</v>
      </c>
      <c r="U34" s="27">
        <v>5.25</v>
      </c>
      <c r="V34" s="42" t="s">
        <v>36</v>
      </c>
      <c r="W34" s="121"/>
    </row>
    <row r="35" spans="1:23" s="12" customFormat="1" ht="25.5" customHeight="1" x14ac:dyDescent="0.25">
      <c r="A35" s="6" t="s">
        <v>68</v>
      </c>
      <c r="B35" s="6">
        <v>420030</v>
      </c>
      <c r="C35" s="7">
        <f t="shared" si="4"/>
        <v>39.759141666666665</v>
      </c>
      <c r="D35" s="7">
        <f t="shared" si="5"/>
        <v>-84.188388888888895</v>
      </c>
      <c r="E35" s="42">
        <v>50</v>
      </c>
      <c r="F35" s="42" t="s">
        <v>38</v>
      </c>
      <c r="G35" s="43">
        <v>60</v>
      </c>
      <c r="H35" s="44" t="s">
        <v>74</v>
      </c>
      <c r="I35" s="8">
        <v>741</v>
      </c>
      <c r="J35" s="11" t="s">
        <v>231</v>
      </c>
      <c r="K35" s="11" t="s">
        <v>116</v>
      </c>
      <c r="L35" s="8">
        <v>45402</v>
      </c>
      <c r="M35" s="8" t="s">
        <v>238</v>
      </c>
      <c r="N35" s="8" t="s">
        <v>123</v>
      </c>
      <c r="O35" s="8" t="s">
        <v>121</v>
      </c>
      <c r="P35" s="25">
        <v>39</v>
      </c>
      <c r="Q35" s="26">
        <v>45</v>
      </c>
      <c r="R35" s="27">
        <v>32.909999999999997</v>
      </c>
      <c r="S35" s="25">
        <v>-84</v>
      </c>
      <c r="T35" s="26">
        <v>11</v>
      </c>
      <c r="U35" s="27">
        <v>18.2</v>
      </c>
      <c r="V35" s="42" t="s">
        <v>36</v>
      </c>
      <c r="W35" s="121"/>
    </row>
    <row r="36" spans="1:23" s="12" customFormat="1" ht="25.5" customHeight="1" x14ac:dyDescent="0.25">
      <c r="A36" s="6" t="s">
        <v>69</v>
      </c>
      <c r="B36" s="6">
        <v>420031</v>
      </c>
      <c r="C36" s="7">
        <f t="shared" si="4"/>
        <v>39.756574999999998</v>
      </c>
      <c r="D36" s="7">
        <f t="shared" si="5"/>
        <v>-84.178722222222234</v>
      </c>
      <c r="E36" s="42">
        <v>140</v>
      </c>
      <c r="F36" s="42" t="s">
        <v>38</v>
      </c>
      <c r="G36" s="43">
        <v>150</v>
      </c>
      <c r="H36" s="44" t="s">
        <v>74</v>
      </c>
      <c r="I36" s="8">
        <v>741</v>
      </c>
      <c r="J36" s="11" t="s">
        <v>103</v>
      </c>
      <c r="K36" s="11" t="s">
        <v>116</v>
      </c>
      <c r="L36" s="8">
        <v>45410</v>
      </c>
      <c r="M36" s="8" t="s">
        <v>238</v>
      </c>
      <c r="N36" s="8" t="s">
        <v>123</v>
      </c>
      <c r="O36" s="8" t="s">
        <v>121</v>
      </c>
      <c r="P36" s="25">
        <v>39</v>
      </c>
      <c r="Q36" s="26">
        <v>45</v>
      </c>
      <c r="R36" s="27">
        <v>23.67</v>
      </c>
      <c r="S36" s="25">
        <v>-84</v>
      </c>
      <c r="T36" s="26">
        <v>10</v>
      </c>
      <c r="U36" s="27">
        <v>43.4</v>
      </c>
      <c r="V36" s="42" t="s">
        <v>36</v>
      </c>
      <c r="W36" s="121"/>
    </row>
    <row r="37" spans="1:23" s="12" customFormat="1" ht="25.5" customHeight="1" x14ac:dyDescent="0.25">
      <c r="A37" s="6" t="s">
        <v>70</v>
      </c>
      <c r="B37" s="6">
        <v>420032</v>
      </c>
      <c r="C37" s="7">
        <f t="shared" si="4"/>
        <v>39.492808333333336</v>
      </c>
      <c r="D37" s="7">
        <f t="shared" si="5"/>
        <v>-84.416700000000006</v>
      </c>
      <c r="E37" s="42">
        <v>20</v>
      </c>
      <c r="F37" s="42" t="s">
        <v>38</v>
      </c>
      <c r="G37" s="43">
        <v>25</v>
      </c>
      <c r="H37" s="44" t="s">
        <v>74</v>
      </c>
      <c r="I37" s="8">
        <v>630</v>
      </c>
      <c r="J37" s="11" t="s">
        <v>104</v>
      </c>
      <c r="K37" s="11" t="s">
        <v>117</v>
      </c>
      <c r="L37" s="8">
        <v>45044</v>
      </c>
      <c r="M37" s="8" t="s">
        <v>239</v>
      </c>
      <c r="N37" s="8" t="s">
        <v>125</v>
      </c>
      <c r="O37" s="8" t="s">
        <v>121</v>
      </c>
      <c r="P37" s="25">
        <v>39</v>
      </c>
      <c r="Q37" s="26">
        <v>29</v>
      </c>
      <c r="R37" s="27">
        <v>34.11</v>
      </c>
      <c r="S37" s="25">
        <v>-84</v>
      </c>
      <c r="T37" s="26">
        <v>25</v>
      </c>
      <c r="U37" s="27">
        <v>0.12</v>
      </c>
      <c r="V37" s="42" t="s">
        <v>36</v>
      </c>
      <c r="W37" s="121"/>
    </row>
    <row r="38" spans="1:23" s="12" customFormat="1" ht="25.5" customHeight="1" x14ac:dyDescent="0.25">
      <c r="A38" s="6" t="s">
        <v>71</v>
      </c>
      <c r="B38" s="6">
        <v>420033</v>
      </c>
      <c r="C38" s="7">
        <f t="shared" ref="C38" si="6">+P38+(Q38/60)+(R38/60/60)</f>
        <v>28.063002777777779</v>
      </c>
      <c r="D38" s="7">
        <f t="shared" ref="D38" si="7">+S38-(T38/60)-(U38/60/60)</f>
        <v>-82.359180555555554</v>
      </c>
      <c r="E38" s="42">
        <v>50</v>
      </c>
      <c r="F38" s="42" t="s">
        <v>38</v>
      </c>
      <c r="G38" s="43">
        <v>60</v>
      </c>
      <c r="H38" s="44" t="s">
        <v>74</v>
      </c>
      <c r="I38" s="8">
        <v>50</v>
      </c>
      <c r="J38" s="11" t="s">
        <v>105</v>
      </c>
      <c r="K38" s="11" t="s">
        <v>118</v>
      </c>
      <c r="L38" s="8">
        <v>33637</v>
      </c>
      <c r="M38" s="8" t="s">
        <v>241</v>
      </c>
      <c r="N38" s="8" t="s">
        <v>126</v>
      </c>
      <c r="O38" s="8" t="s">
        <v>122</v>
      </c>
      <c r="P38" s="25">
        <v>28</v>
      </c>
      <c r="Q38" s="26">
        <v>3</v>
      </c>
      <c r="R38" s="27">
        <v>46.81</v>
      </c>
      <c r="S38" s="25">
        <v>-82</v>
      </c>
      <c r="T38" s="26">
        <v>21</v>
      </c>
      <c r="U38" s="27">
        <v>33.049999999999997</v>
      </c>
      <c r="V38" s="42" t="s">
        <v>36</v>
      </c>
      <c r="W38" s="121"/>
    </row>
    <row r="39" spans="1:23" s="12" customFormat="1" ht="25.5" customHeight="1" x14ac:dyDescent="0.25">
      <c r="A39" s="6" t="s">
        <v>72</v>
      </c>
      <c r="B39" s="6">
        <v>420034</v>
      </c>
      <c r="C39" s="7">
        <f t="shared" si="4"/>
        <v>28.068036111111113</v>
      </c>
      <c r="D39" s="7">
        <f t="shared" si="5"/>
        <v>-82.398225000000011</v>
      </c>
      <c r="E39" s="42">
        <v>20</v>
      </c>
      <c r="F39" s="42" t="s">
        <v>38</v>
      </c>
      <c r="G39" s="43">
        <v>25</v>
      </c>
      <c r="H39" s="44" t="s">
        <v>74</v>
      </c>
      <c r="I39" s="8">
        <v>45</v>
      </c>
      <c r="J39" s="11" t="s">
        <v>106</v>
      </c>
      <c r="K39" s="11" t="s">
        <v>119</v>
      </c>
      <c r="L39" s="8">
        <v>33617</v>
      </c>
      <c r="M39" s="8" t="s">
        <v>241</v>
      </c>
      <c r="N39" s="8" t="s">
        <v>126</v>
      </c>
      <c r="O39" s="8" t="s">
        <v>122</v>
      </c>
      <c r="P39" s="25">
        <v>28</v>
      </c>
      <c r="Q39" s="26">
        <v>4</v>
      </c>
      <c r="R39" s="27">
        <v>4.93</v>
      </c>
      <c r="S39" s="25">
        <v>-82</v>
      </c>
      <c r="T39" s="26">
        <v>23</v>
      </c>
      <c r="U39" s="27">
        <v>53.61</v>
      </c>
      <c r="V39" s="42" t="s">
        <v>36</v>
      </c>
      <c r="W39" s="121"/>
    </row>
    <row r="40" spans="1:23" s="12" customFormat="1" ht="25.5" customHeight="1" thickBot="1" x14ac:dyDescent="0.3">
      <c r="A40" s="50" t="s">
        <v>73</v>
      </c>
      <c r="B40" s="50">
        <v>420035</v>
      </c>
      <c r="C40" s="51">
        <f t="shared" si="4"/>
        <v>27.271005555555554</v>
      </c>
      <c r="D40" s="51">
        <f t="shared" si="5"/>
        <v>-82.505563888888886</v>
      </c>
      <c r="E40" s="42">
        <v>20</v>
      </c>
      <c r="F40" s="42" t="s">
        <v>38</v>
      </c>
      <c r="G40" s="43">
        <v>25</v>
      </c>
      <c r="H40" s="52" t="s">
        <v>74</v>
      </c>
      <c r="I40" s="42">
        <v>22</v>
      </c>
      <c r="J40" s="53" t="s">
        <v>107</v>
      </c>
      <c r="K40" s="11" t="s">
        <v>120</v>
      </c>
      <c r="L40" s="42">
        <v>34231</v>
      </c>
      <c r="M40" s="42" t="s">
        <v>240</v>
      </c>
      <c r="N40" s="42" t="s">
        <v>120</v>
      </c>
      <c r="O40" s="54" t="s">
        <v>122</v>
      </c>
      <c r="P40" s="55">
        <v>27</v>
      </c>
      <c r="Q40" s="56">
        <v>16</v>
      </c>
      <c r="R40" s="57">
        <v>15.62</v>
      </c>
      <c r="S40" s="55">
        <v>-82</v>
      </c>
      <c r="T40" s="56">
        <v>30</v>
      </c>
      <c r="U40" s="57">
        <v>20.03</v>
      </c>
      <c r="V40" s="42" t="s">
        <v>36</v>
      </c>
      <c r="W40" s="125"/>
    </row>
    <row r="41" spans="1:23" s="12" customFormat="1" ht="25.5" customHeight="1" x14ac:dyDescent="0.25">
      <c r="A41" s="105" t="s">
        <v>18</v>
      </c>
      <c r="B41" s="106" t="s">
        <v>155</v>
      </c>
      <c r="C41" s="107">
        <f>+P41+(Q41/60)+(R41/60/60)</f>
        <v>39.68270555555555</v>
      </c>
      <c r="D41" s="107">
        <f>+S41-(T41/60)-(U41/60/60)</f>
        <v>-74.832980555555551</v>
      </c>
      <c r="E41" s="108">
        <v>150</v>
      </c>
      <c r="F41" s="108" t="s">
        <v>5</v>
      </c>
      <c r="G41" s="109" t="s">
        <v>25</v>
      </c>
      <c r="H41" s="110">
        <v>0</v>
      </c>
      <c r="I41" s="108">
        <v>100</v>
      </c>
      <c r="J41" s="111" t="s">
        <v>194</v>
      </c>
      <c r="K41" s="111" t="s">
        <v>24</v>
      </c>
      <c r="L41" s="108" t="s">
        <v>141</v>
      </c>
      <c r="M41" s="108" t="s">
        <v>193</v>
      </c>
      <c r="N41" s="108" t="s">
        <v>13</v>
      </c>
      <c r="O41" s="108" t="s">
        <v>0</v>
      </c>
      <c r="P41" s="112">
        <v>39</v>
      </c>
      <c r="Q41" s="113">
        <v>40</v>
      </c>
      <c r="R41" s="114">
        <v>57.74</v>
      </c>
      <c r="S41" s="112">
        <v>-74</v>
      </c>
      <c r="T41" s="113">
        <v>49</v>
      </c>
      <c r="U41" s="114">
        <v>58.73</v>
      </c>
      <c r="V41" s="108" t="s">
        <v>9</v>
      </c>
      <c r="W41" s="117" t="s">
        <v>31</v>
      </c>
    </row>
    <row r="42" spans="1:23" s="12" customFormat="1" ht="25.5" customHeight="1" x14ac:dyDescent="0.25">
      <c r="A42" s="13" t="s">
        <v>151</v>
      </c>
      <c r="B42" s="46" t="s">
        <v>152</v>
      </c>
      <c r="C42" s="20">
        <f>+P42+(Q42/60)+(R42/60/60)</f>
        <v>39.603841666666668</v>
      </c>
      <c r="D42" s="20">
        <f>+S42-(T42/60)-(U42/60/60)</f>
        <v>-74.545941666666664</v>
      </c>
      <c r="E42" s="21">
        <v>150</v>
      </c>
      <c r="F42" s="21" t="s">
        <v>5</v>
      </c>
      <c r="G42" s="22" t="s">
        <v>25</v>
      </c>
      <c r="H42" s="23">
        <v>0</v>
      </c>
      <c r="I42" s="21">
        <v>13</v>
      </c>
      <c r="J42" s="24" t="s">
        <v>153</v>
      </c>
      <c r="K42" s="24" t="s">
        <v>191</v>
      </c>
      <c r="L42" s="71" t="s">
        <v>154</v>
      </c>
      <c r="M42" s="21" t="s">
        <v>192</v>
      </c>
      <c r="N42" s="21" t="s">
        <v>8</v>
      </c>
      <c r="O42" s="21" t="s">
        <v>0</v>
      </c>
      <c r="P42" s="28">
        <v>39</v>
      </c>
      <c r="Q42" s="29">
        <v>36</v>
      </c>
      <c r="R42" s="30">
        <v>13.83</v>
      </c>
      <c r="S42" s="28">
        <v>-74</v>
      </c>
      <c r="T42" s="29">
        <v>32</v>
      </c>
      <c r="U42" s="30">
        <v>45.39</v>
      </c>
      <c r="V42" s="21" t="s">
        <v>9</v>
      </c>
      <c r="W42" s="118"/>
    </row>
    <row r="43" spans="1:23" s="12" customFormat="1" ht="25.5" customHeight="1" x14ac:dyDescent="0.25">
      <c r="A43" s="13" t="s">
        <v>23</v>
      </c>
      <c r="B43" s="46" t="s">
        <v>128</v>
      </c>
      <c r="C43" s="20">
        <f t="shared" ref="C43" si="8">+P43+(Q43/60)+(R43/60/60)</f>
        <v>40.201111111111111</v>
      </c>
      <c r="D43" s="20">
        <f t="shared" ref="D43" si="9">+S43-(T43/60)-(U43/60/60)</f>
        <v>-75.834166666666661</v>
      </c>
      <c r="E43" s="21">
        <v>150</v>
      </c>
      <c r="F43" s="21" t="s">
        <v>14</v>
      </c>
      <c r="G43" s="22" t="s">
        <v>25</v>
      </c>
      <c r="H43" s="23">
        <v>0</v>
      </c>
      <c r="I43" s="21">
        <v>415</v>
      </c>
      <c r="J43" s="24" t="s">
        <v>156</v>
      </c>
      <c r="K43" s="24" t="s">
        <v>23</v>
      </c>
      <c r="L43" s="21">
        <v>19508</v>
      </c>
      <c r="M43" s="21" t="s">
        <v>190</v>
      </c>
      <c r="N43" s="21" t="s">
        <v>10</v>
      </c>
      <c r="O43" s="21" t="s">
        <v>11</v>
      </c>
      <c r="P43" s="28">
        <v>40</v>
      </c>
      <c r="Q43" s="29">
        <v>12</v>
      </c>
      <c r="R43" s="30">
        <v>4</v>
      </c>
      <c r="S43" s="28">
        <v>-75</v>
      </c>
      <c r="T43" s="29">
        <v>50</v>
      </c>
      <c r="U43" s="30">
        <v>3</v>
      </c>
      <c r="V43" s="21" t="s">
        <v>12</v>
      </c>
      <c r="W43" s="118"/>
    </row>
    <row r="44" spans="1:23" s="12" customFormat="1" ht="25.5" customHeight="1" thickBot="1" x14ac:dyDescent="0.3">
      <c r="A44" s="91" t="s">
        <v>189</v>
      </c>
      <c r="B44" s="92" t="s">
        <v>157</v>
      </c>
      <c r="C44" s="93">
        <f>+P44+(Q44/60)+(R44/60/60)</f>
        <v>40.271430555555554</v>
      </c>
      <c r="D44" s="93">
        <f>+S44-(T44/60)-(U44/60/60)</f>
        <v>-76.098022222222212</v>
      </c>
      <c r="E44" s="94">
        <v>130</v>
      </c>
      <c r="F44" s="94" t="s">
        <v>5</v>
      </c>
      <c r="G44" s="95" t="s">
        <v>33</v>
      </c>
      <c r="H44" s="96">
        <v>0</v>
      </c>
      <c r="I44" s="94">
        <v>562</v>
      </c>
      <c r="J44" s="97" t="s">
        <v>159</v>
      </c>
      <c r="K44" s="97" t="s">
        <v>189</v>
      </c>
      <c r="L44" s="98">
        <v>17569</v>
      </c>
      <c r="M44" s="94" t="s">
        <v>188</v>
      </c>
      <c r="N44" s="94" t="s">
        <v>158</v>
      </c>
      <c r="O44" s="94" t="s">
        <v>11</v>
      </c>
      <c r="P44" s="99">
        <v>40</v>
      </c>
      <c r="Q44" s="100">
        <v>16</v>
      </c>
      <c r="R44" s="101">
        <v>17.149999999999999</v>
      </c>
      <c r="S44" s="99">
        <v>-76</v>
      </c>
      <c r="T44" s="100">
        <v>5</v>
      </c>
      <c r="U44" s="101">
        <v>52.88</v>
      </c>
      <c r="V44" s="94" t="s">
        <v>12</v>
      </c>
      <c r="W44" s="119"/>
    </row>
    <row r="45" spans="1:23" s="12" customFormat="1" ht="25.5" customHeight="1" x14ac:dyDescent="0.25">
      <c r="A45" s="14" t="s">
        <v>162</v>
      </c>
      <c r="B45" s="47" t="s">
        <v>202</v>
      </c>
      <c r="C45" s="83">
        <f>+P45+(Q45/60)+(R45/60/60)</f>
        <v>39.808888888888887</v>
      </c>
      <c r="D45" s="83">
        <f>+S45-(T45/60)-(U45/60/60)</f>
        <v>-75.675277777777779</v>
      </c>
      <c r="E45" s="84">
        <v>180</v>
      </c>
      <c r="F45" s="84" t="s">
        <v>5</v>
      </c>
      <c r="G45" s="85" t="s">
        <v>180</v>
      </c>
      <c r="H45" s="86">
        <v>0</v>
      </c>
      <c r="I45" s="84">
        <v>219</v>
      </c>
      <c r="J45" s="87" t="s">
        <v>203</v>
      </c>
      <c r="K45" s="87" t="s">
        <v>162</v>
      </c>
      <c r="L45" s="84">
        <v>19736</v>
      </c>
      <c r="M45" s="84" t="s">
        <v>204</v>
      </c>
      <c r="N45" s="84" t="s">
        <v>205</v>
      </c>
      <c r="O45" s="84" t="s">
        <v>206</v>
      </c>
      <c r="P45" s="88">
        <v>39</v>
      </c>
      <c r="Q45" s="89">
        <v>48</v>
      </c>
      <c r="R45" s="90">
        <v>32</v>
      </c>
      <c r="S45" s="88">
        <v>-75</v>
      </c>
      <c r="T45" s="89">
        <v>40</v>
      </c>
      <c r="U45" s="90">
        <v>31</v>
      </c>
      <c r="V45" s="84" t="s">
        <v>175</v>
      </c>
      <c r="W45" s="122" t="s">
        <v>150</v>
      </c>
    </row>
    <row r="46" spans="1:23" s="12" customFormat="1" ht="25.5" customHeight="1" x14ac:dyDescent="0.25">
      <c r="A46" s="72" t="s">
        <v>181</v>
      </c>
      <c r="B46" s="73" t="s">
        <v>195</v>
      </c>
      <c r="C46" s="74">
        <f t="shared" ref="C46:C47" si="10">+P46+(Q46/60)+(R46/60/60)</f>
        <v>26.298333333333336</v>
      </c>
      <c r="D46" s="74">
        <f t="shared" ref="D46:D47" si="11">+S46-(T46/60)-(U46/60/60)</f>
        <v>-81.76166666666667</v>
      </c>
      <c r="E46" s="75">
        <v>120</v>
      </c>
      <c r="F46" s="75" t="s">
        <v>179</v>
      </c>
      <c r="G46" s="76" t="s">
        <v>178</v>
      </c>
      <c r="H46" s="77">
        <v>0</v>
      </c>
      <c r="I46" s="75">
        <v>13</v>
      </c>
      <c r="J46" s="78" t="s">
        <v>196</v>
      </c>
      <c r="K46" s="78" t="s">
        <v>197</v>
      </c>
      <c r="L46" s="75">
        <v>34110</v>
      </c>
      <c r="M46" s="75" t="s">
        <v>198</v>
      </c>
      <c r="N46" s="75" t="s">
        <v>199</v>
      </c>
      <c r="O46" s="75" t="s">
        <v>122</v>
      </c>
      <c r="P46" s="79">
        <v>26</v>
      </c>
      <c r="Q46" s="80">
        <v>17</v>
      </c>
      <c r="R46" s="81">
        <v>54</v>
      </c>
      <c r="S46" s="79">
        <v>-81</v>
      </c>
      <c r="T46" s="80">
        <v>45</v>
      </c>
      <c r="U46" s="81">
        <v>42</v>
      </c>
      <c r="V46" s="75" t="s">
        <v>175</v>
      </c>
      <c r="W46" s="123"/>
    </row>
    <row r="47" spans="1:23" s="12" customFormat="1" ht="25.5" customHeight="1" x14ac:dyDescent="0.25">
      <c r="A47" s="48" t="s">
        <v>161</v>
      </c>
      <c r="B47" s="49" t="s">
        <v>200</v>
      </c>
      <c r="C47" s="15">
        <f t="shared" si="10"/>
        <v>26.291388888888889</v>
      </c>
      <c r="D47" s="15">
        <f t="shared" si="11"/>
        <v>-81.55638888888889</v>
      </c>
      <c r="E47" s="16">
        <v>130</v>
      </c>
      <c r="F47" s="16" t="s">
        <v>5</v>
      </c>
      <c r="G47" s="17" t="s">
        <v>33</v>
      </c>
      <c r="H47" s="18">
        <v>0</v>
      </c>
      <c r="I47" s="16">
        <v>20</v>
      </c>
      <c r="J47" s="19" t="s">
        <v>201</v>
      </c>
      <c r="K47" s="19" t="s">
        <v>197</v>
      </c>
      <c r="L47" s="16">
        <v>34120</v>
      </c>
      <c r="M47" s="16" t="s">
        <v>198</v>
      </c>
      <c r="N47" s="16" t="s">
        <v>199</v>
      </c>
      <c r="O47" s="16" t="s">
        <v>122</v>
      </c>
      <c r="P47" s="31">
        <v>26</v>
      </c>
      <c r="Q47" s="32">
        <v>17</v>
      </c>
      <c r="R47" s="33">
        <v>29</v>
      </c>
      <c r="S47" s="31">
        <v>-81</v>
      </c>
      <c r="T47" s="32">
        <v>33</v>
      </c>
      <c r="U47" s="33">
        <v>23</v>
      </c>
      <c r="V47" s="16" t="s">
        <v>175</v>
      </c>
      <c r="W47" s="123"/>
    </row>
    <row r="48" spans="1:23" s="12" customFormat="1" ht="25.5" customHeight="1" x14ac:dyDescent="0.25">
      <c r="A48" s="14" t="s">
        <v>17</v>
      </c>
      <c r="B48" s="47" t="s">
        <v>130</v>
      </c>
      <c r="C48" s="83">
        <f t="shared" ref="C48" si="12">+P48+(Q48/60)+(R48/60/60)</f>
        <v>39.943888888888885</v>
      </c>
      <c r="D48" s="83">
        <f t="shared" ref="D48" si="13">+S48-(T48/60)-(U48/60/60)</f>
        <v>-74.498972222222221</v>
      </c>
      <c r="E48" s="84">
        <v>199</v>
      </c>
      <c r="F48" s="84" t="s">
        <v>14</v>
      </c>
      <c r="G48" s="85" t="s">
        <v>15</v>
      </c>
      <c r="H48" s="86">
        <v>0</v>
      </c>
      <c r="I48" s="84">
        <v>101</v>
      </c>
      <c r="J48" s="87" t="s">
        <v>224</v>
      </c>
      <c r="K48" s="87" t="s">
        <v>21</v>
      </c>
      <c r="L48" s="84" t="s">
        <v>140</v>
      </c>
      <c r="M48" s="84" t="s">
        <v>225</v>
      </c>
      <c r="N48" s="84" t="s">
        <v>8</v>
      </c>
      <c r="O48" s="84" t="s">
        <v>0</v>
      </c>
      <c r="P48" s="88">
        <v>39</v>
      </c>
      <c r="Q48" s="89">
        <v>56</v>
      </c>
      <c r="R48" s="90">
        <v>38</v>
      </c>
      <c r="S48" s="88">
        <v>-74</v>
      </c>
      <c r="T48" s="89">
        <v>29</v>
      </c>
      <c r="U48" s="90">
        <v>56.3</v>
      </c>
      <c r="V48" s="84" t="s">
        <v>9</v>
      </c>
      <c r="W48" s="123"/>
    </row>
    <row r="49" spans="1:23" s="12" customFormat="1" ht="25.5" customHeight="1" x14ac:dyDescent="0.25">
      <c r="A49" s="14" t="s">
        <v>19</v>
      </c>
      <c r="B49" s="47" t="s">
        <v>131</v>
      </c>
      <c r="C49" s="15">
        <f>+P49+(Q49/60)+(R49/60/60)</f>
        <v>39.438861111111109</v>
      </c>
      <c r="D49" s="15">
        <f>+S49-(T49/60)-(U49/60/60)</f>
        <v>-74.858611111111102</v>
      </c>
      <c r="E49" s="16">
        <v>150</v>
      </c>
      <c r="F49" s="16" t="s">
        <v>5</v>
      </c>
      <c r="G49" s="17" t="s">
        <v>25</v>
      </c>
      <c r="H49" s="18">
        <v>0</v>
      </c>
      <c r="I49" s="16">
        <v>93</v>
      </c>
      <c r="J49" s="19" t="s">
        <v>22</v>
      </c>
      <c r="K49" s="19" t="s">
        <v>19</v>
      </c>
      <c r="L49" s="16" t="s">
        <v>142</v>
      </c>
      <c r="M49" s="16" t="s">
        <v>187</v>
      </c>
      <c r="N49" s="16" t="s">
        <v>20</v>
      </c>
      <c r="O49" s="16" t="s">
        <v>0</v>
      </c>
      <c r="P49" s="31">
        <v>39</v>
      </c>
      <c r="Q49" s="32">
        <v>26</v>
      </c>
      <c r="R49" s="33">
        <v>19.899999999999999</v>
      </c>
      <c r="S49" s="31">
        <v>-74</v>
      </c>
      <c r="T49" s="32">
        <v>51</v>
      </c>
      <c r="U49" s="33">
        <v>31</v>
      </c>
      <c r="V49" s="16" t="s">
        <v>9</v>
      </c>
      <c r="W49" s="123"/>
    </row>
    <row r="50" spans="1:23" s="12" customFormat="1" ht="25.5" customHeight="1" x14ac:dyDescent="0.25">
      <c r="A50" s="14" t="s">
        <v>218</v>
      </c>
      <c r="B50" s="47" t="s">
        <v>214</v>
      </c>
      <c r="C50" s="15">
        <f>+P50+(Q50/60)+(R50/60/60)</f>
        <v>39.949444444444438</v>
      </c>
      <c r="D50" s="15">
        <f>+S50-(T50/60)-(U50/60/60)</f>
        <v>-74.848611111111111</v>
      </c>
      <c r="E50" s="16">
        <v>120</v>
      </c>
      <c r="F50" s="16" t="s">
        <v>5</v>
      </c>
      <c r="G50" s="17" t="s">
        <v>178</v>
      </c>
      <c r="H50" s="18">
        <v>0</v>
      </c>
      <c r="I50" s="16">
        <v>34</v>
      </c>
      <c r="J50" s="19" t="s">
        <v>215</v>
      </c>
      <c r="K50" s="19" t="s">
        <v>218</v>
      </c>
      <c r="L50" s="82" t="s">
        <v>217</v>
      </c>
      <c r="M50" s="16" t="s">
        <v>216</v>
      </c>
      <c r="N50" s="16" t="s">
        <v>8</v>
      </c>
      <c r="O50" s="16" t="s">
        <v>0</v>
      </c>
      <c r="P50" s="31">
        <v>39</v>
      </c>
      <c r="Q50" s="32">
        <v>56</v>
      </c>
      <c r="R50" s="33">
        <v>58</v>
      </c>
      <c r="S50" s="31">
        <v>-74</v>
      </c>
      <c r="T50" s="32">
        <v>50</v>
      </c>
      <c r="U50" s="33">
        <v>55</v>
      </c>
      <c r="V50" s="16" t="s">
        <v>223</v>
      </c>
      <c r="W50" s="123"/>
    </row>
    <row r="51" spans="1:23" s="12" customFormat="1" ht="25.5" customHeight="1" x14ac:dyDescent="0.25">
      <c r="A51" s="115" t="s">
        <v>136</v>
      </c>
      <c r="B51" s="104" t="s">
        <v>137</v>
      </c>
      <c r="C51" s="74">
        <f>+P51+(Q51/60)+(R51/60/60)</f>
        <v>40.244888888888887</v>
      </c>
      <c r="D51" s="74">
        <f>+S51-(T51/60)-(U51/60/60)</f>
        <v>-75.089305555555555</v>
      </c>
      <c r="E51" s="75">
        <v>150</v>
      </c>
      <c r="F51" s="75" t="s">
        <v>5</v>
      </c>
      <c r="G51" s="76" t="s">
        <v>25</v>
      </c>
      <c r="H51" s="77">
        <v>0</v>
      </c>
      <c r="I51" s="75">
        <v>365</v>
      </c>
      <c r="J51" s="78" t="s">
        <v>138</v>
      </c>
      <c r="K51" s="78" t="s">
        <v>136</v>
      </c>
      <c r="L51" s="75">
        <v>18929</v>
      </c>
      <c r="M51" s="75" t="s">
        <v>210</v>
      </c>
      <c r="N51" s="75" t="s">
        <v>124</v>
      </c>
      <c r="O51" s="75" t="s">
        <v>11</v>
      </c>
      <c r="P51" s="79">
        <v>40</v>
      </c>
      <c r="Q51" s="80">
        <v>14</v>
      </c>
      <c r="R51" s="81">
        <v>41.6</v>
      </c>
      <c r="S51" s="79">
        <v>-75</v>
      </c>
      <c r="T51" s="80">
        <v>5</v>
      </c>
      <c r="U51" s="81">
        <v>21.5</v>
      </c>
      <c r="V51" s="75" t="s">
        <v>12</v>
      </c>
      <c r="W51" s="123"/>
    </row>
    <row r="52" spans="1:23" s="12" customFormat="1" ht="25.5" customHeight="1" x14ac:dyDescent="0.25">
      <c r="A52" s="48" t="s">
        <v>160</v>
      </c>
      <c r="B52" s="49" t="s">
        <v>168</v>
      </c>
      <c r="C52" s="15">
        <f t="shared" ref="C52" si="14">+P52+(Q52/60)+(R52/60/60)</f>
        <v>40.057222222222222</v>
      </c>
      <c r="D52" s="15">
        <f t="shared" ref="D52" si="15">+S52-(T52/60)-(U52/60/60)</f>
        <v>-75.700833333333335</v>
      </c>
      <c r="E52" s="16">
        <v>120</v>
      </c>
      <c r="F52" s="16" t="s">
        <v>179</v>
      </c>
      <c r="G52" s="17" t="s">
        <v>178</v>
      </c>
      <c r="H52" s="18">
        <v>0</v>
      </c>
      <c r="I52" s="16">
        <v>519</v>
      </c>
      <c r="J52" s="19" t="s">
        <v>169</v>
      </c>
      <c r="K52" s="19" t="s">
        <v>185</v>
      </c>
      <c r="L52" s="16">
        <v>19335</v>
      </c>
      <c r="M52" s="16" t="s">
        <v>186</v>
      </c>
      <c r="N52" s="16" t="s">
        <v>170</v>
      </c>
      <c r="O52" s="16" t="s">
        <v>11</v>
      </c>
      <c r="P52" s="31">
        <v>40</v>
      </c>
      <c r="Q52" s="32">
        <v>3</v>
      </c>
      <c r="R52" s="33">
        <v>26</v>
      </c>
      <c r="S52" s="31">
        <v>-75</v>
      </c>
      <c r="T52" s="32">
        <v>42</v>
      </c>
      <c r="U52" s="33">
        <v>3</v>
      </c>
      <c r="V52" s="16" t="s">
        <v>171</v>
      </c>
      <c r="W52" s="123"/>
    </row>
    <row r="53" spans="1:23" s="12" customFormat="1" ht="25.5" customHeight="1" x14ac:dyDescent="0.25">
      <c r="A53" s="14" t="s">
        <v>219</v>
      </c>
      <c r="B53" s="47" t="s">
        <v>220</v>
      </c>
      <c r="C53" s="15">
        <f t="shared" ref="C53" si="16">+P53+(Q53/60)+(R53/60/60)</f>
        <v>40.084166666666668</v>
      </c>
      <c r="D53" s="15">
        <f t="shared" ref="D53" si="17">+S53-(T53/60)-(U53/60/60)</f>
        <v>-75.783333333333331</v>
      </c>
      <c r="E53" s="16">
        <v>150</v>
      </c>
      <c r="F53" s="16" t="s">
        <v>5</v>
      </c>
      <c r="G53" s="17" t="s">
        <v>25</v>
      </c>
      <c r="H53" s="18">
        <v>0</v>
      </c>
      <c r="I53" s="16">
        <v>608</v>
      </c>
      <c r="J53" s="19" t="s">
        <v>221</v>
      </c>
      <c r="K53" s="19" t="s">
        <v>222</v>
      </c>
      <c r="L53" s="16">
        <v>19343</v>
      </c>
      <c r="M53" s="16" t="s">
        <v>167</v>
      </c>
      <c r="N53" s="16" t="s">
        <v>170</v>
      </c>
      <c r="O53" s="16" t="s">
        <v>11</v>
      </c>
      <c r="P53" s="31">
        <v>40</v>
      </c>
      <c r="Q53" s="32">
        <v>5</v>
      </c>
      <c r="R53" s="33">
        <v>3</v>
      </c>
      <c r="S53" s="31">
        <v>-75</v>
      </c>
      <c r="T53" s="32">
        <v>47</v>
      </c>
      <c r="U53" s="33">
        <v>0</v>
      </c>
      <c r="V53" s="16" t="s">
        <v>175</v>
      </c>
      <c r="W53" s="123"/>
    </row>
    <row r="54" spans="1:23" s="12" customFormat="1" ht="25.5" customHeight="1" x14ac:dyDescent="0.25">
      <c r="A54" s="14" t="s">
        <v>166</v>
      </c>
      <c r="B54" s="47" t="s">
        <v>172</v>
      </c>
      <c r="C54" s="15">
        <f>+P54+(Q54/60)+(R54/60/60)</f>
        <v>40.107500000000002</v>
      </c>
      <c r="D54" s="15">
        <f>+S54-(T54/60)-(U54/60/60)</f>
        <v>-75.667777777777786</v>
      </c>
      <c r="E54" s="16">
        <v>120</v>
      </c>
      <c r="F54" s="16" t="s">
        <v>173</v>
      </c>
      <c r="G54" s="17" t="s">
        <v>178</v>
      </c>
      <c r="H54" s="18">
        <v>0</v>
      </c>
      <c r="I54" s="16">
        <v>450</v>
      </c>
      <c r="J54" s="19" t="s">
        <v>174</v>
      </c>
      <c r="K54" s="19" t="s">
        <v>184</v>
      </c>
      <c r="L54" s="16">
        <v>19425</v>
      </c>
      <c r="M54" s="16" t="s">
        <v>166</v>
      </c>
      <c r="N54" s="16" t="s">
        <v>170</v>
      </c>
      <c r="O54" s="16" t="s">
        <v>11</v>
      </c>
      <c r="P54" s="31">
        <v>40</v>
      </c>
      <c r="Q54" s="32">
        <v>6</v>
      </c>
      <c r="R54" s="33">
        <v>27</v>
      </c>
      <c r="S54" s="31">
        <v>-75</v>
      </c>
      <c r="T54" s="32">
        <v>40</v>
      </c>
      <c r="U54" s="33">
        <v>4</v>
      </c>
      <c r="V54" s="16" t="s">
        <v>175</v>
      </c>
      <c r="W54" s="123"/>
    </row>
    <row r="55" spans="1:23" s="12" customFormat="1" ht="25.5" customHeight="1" x14ac:dyDescent="0.25">
      <c r="A55" s="14" t="s">
        <v>164</v>
      </c>
      <c r="B55" s="47" t="s">
        <v>176</v>
      </c>
      <c r="C55" s="15">
        <f>+P55+(Q55/60)+(R55/60/60)</f>
        <v>40.12361111111111</v>
      </c>
      <c r="D55" s="15">
        <f>+S55-(T55/60)-(U55/60/60)</f>
        <v>-75.629444444444431</v>
      </c>
      <c r="E55" s="16">
        <v>120</v>
      </c>
      <c r="F55" s="16" t="s">
        <v>173</v>
      </c>
      <c r="G55" s="17" t="s">
        <v>178</v>
      </c>
      <c r="H55" s="18">
        <v>0</v>
      </c>
      <c r="I55" s="16">
        <v>493</v>
      </c>
      <c r="J55" s="19" t="s">
        <v>177</v>
      </c>
      <c r="K55" s="19" t="s">
        <v>184</v>
      </c>
      <c r="L55" s="16">
        <v>19425</v>
      </c>
      <c r="M55" s="16" t="s">
        <v>166</v>
      </c>
      <c r="N55" s="16" t="s">
        <v>170</v>
      </c>
      <c r="O55" s="16" t="s">
        <v>11</v>
      </c>
      <c r="P55" s="31">
        <v>40</v>
      </c>
      <c r="Q55" s="32">
        <v>7</v>
      </c>
      <c r="R55" s="33">
        <v>25</v>
      </c>
      <c r="S55" s="31">
        <v>-75</v>
      </c>
      <c r="T55" s="32">
        <v>37</v>
      </c>
      <c r="U55" s="33">
        <v>46</v>
      </c>
      <c r="V55" s="16" t="s">
        <v>175</v>
      </c>
      <c r="W55" s="123"/>
    </row>
    <row r="56" spans="1:23" s="12" customFormat="1" ht="25.5" customHeight="1" x14ac:dyDescent="0.25">
      <c r="A56" s="14" t="s">
        <v>163</v>
      </c>
      <c r="B56" s="47" t="s">
        <v>207</v>
      </c>
      <c r="C56" s="15">
        <f t="shared" ref="C56" si="18">+P56+(Q56/60)+(R56/60/60)</f>
        <v>40.174999999999997</v>
      </c>
      <c r="D56" s="15">
        <f t="shared" ref="D56" si="19">+S56-(T56/60)-(U56/60/60)</f>
        <v>-75.726944444444442</v>
      </c>
      <c r="E56" s="16">
        <v>150</v>
      </c>
      <c r="F56" s="16" t="s">
        <v>5</v>
      </c>
      <c r="G56" s="17" t="s">
        <v>25</v>
      </c>
      <c r="H56" s="18">
        <v>0</v>
      </c>
      <c r="I56" s="16">
        <v>375</v>
      </c>
      <c r="J56" s="19" t="s">
        <v>208</v>
      </c>
      <c r="K56" s="19" t="s">
        <v>209</v>
      </c>
      <c r="L56" s="16">
        <v>19465</v>
      </c>
      <c r="M56" s="16" t="s">
        <v>210</v>
      </c>
      <c r="N56" s="16" t="s">
        <v>170</v>
      </c>
      <c r="O56" s="16" t="s">
        <v>11</v>
      </c>
      <c r="P56" s="31">
        <v>40</v>
      </c>
      <c r="Q56" s="32">
        <v>10</v>
      </c>
      <c r="R56" s="33">
        <v>30</v>
      </c>
      <c r="S56" s="31">
        <v>-75</v>
      </c>
      <c r="T56" s="32">
        <v>43</v>
      </c>
      <c r="U56" s="33">
        <v>37</v>
      </c>
      <c r="V56" s="16" t="s">
        <v>175</v>
      </c>
      <c r="W56" s="123"/>
    </row>
    <row r="57" spans="1:23" s="12" customFormat="1" ht="25.5" customHeight="1" thickBot="1" x14ac:dyDescent="0.3">
      <c r="A57" s="102" t="s">
        <v>165</v>
      </c>
      <c r="B57" s="103" t="s">
        <v>211</v>
      </c>
      <c r="C57" s="34">
        <f t="shared" ref="C57" si="20">+P57+(Q57/60)+(R57/60/60)</f>
        <v>40.160833333333329</v>
      </c>
      <c r="D57" s="34">
        <f t="shared" ref="D57" si="21">+S57-(T57/60)-(U57/60/60)</f>
        <v>-75.587499999999991</v>
      </c>
      <c r="E57" s="35">
        <v>150</v>
      </c>
      <c r="F57" s="35" t="s">
        <v>5</v>
      </c>
      <c r="G57" s="36" t="s">
        <v>25</v>
      </c>
      <c r="H57" s="37">
        <v>0</v>
      </c>
      <c r="I57" s="35">
        <v>351</v>
      </c>
      <c r="J57" s="38" t="s">
        <v>212</v>
      </c>
      <c r="K57" s="38" t="s">
        <v>213</v>
      </c>
      <c r="L57" s="35">
        <v>19475</v>
      </c>
      <c r="M57" s="35" t="s">
        <v>165</v>
      </c>
      <c r="N57" s="35" t="s">
        <v>170</v>
      </c>
      <c r="O57" s="35" t="s">
        <v>11</v>
      </c>
      <c r="P57" s="39">
        <v>40</v>
      </c>
      <c r="Q57" s="40">
        <v>9</v>
      </c>
      <c r="R57" s="41">
        <v>39</v>
      </c>
      <c r="S57" s="39">
        <v>-75</v>
      </c>
      <c r="T57" s="40">
        <v>35</v>
      </c>
      <c r="U57" s="41">
        <v>15</v>
      </c>
      <c r="V57" s="35" t="s">
        <v>175</v>
      </c>
      <c r="W57" s="124"/>
    </row>
  </sheetData>
  <autoFilter ref="A2:W57" xr:uid="{00000000-0009-0000-0000-000000000000}">
    <filterColumn colId="15" showButton="0"/>
    <filterColumn colId="16" showButton="0"/>
    <filterColumn colId="18" showButton="0"/>
    <filterColumn colId="19" showButton="0"/>
  </autoFilter>
  <mergeCells count="5">
    <mergeCell ref="P2:R2"/>
    <mergeCell ref="S2:U2"/>
    <mergeCell ref="W41:W44"/>
    <mergeCell ref="W3:W40"/>
    <mergeCell ref="W45:W57"/>
  </mergeCells>
  <pageMargins left="0.7" right="0.7" top="0.75" bottom="0.75" header="0.3" footer="0.3"/>
  <pageSetup paperSize="3" scale="97" fitToHeight="0" orientation="landscape" r:id="rId1"/>
  <headerFooter alignWithMargins="0">
    <oddHeader>&amp;C&amp;"Arial Narrow,Regular"&amp;12Valore Site Locations&amp;R&amp;G</oddHeader>
    <oddFooter>&amp;C&amp;"Arial Narrow,Regular"&amp;12Contact Frank DeGenova at 856.912.0707 for additional Information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A806-B4BC-4860-8888-62E5A1432404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Valore Tower ACTIVE</vt:lpstr>
      <vt:lpstr>Sheet1</vt:lpstr>
      <vt:lpstr>'Valore Tower ACTIVE'!Print_Titles</vt:lpstr>
    </vt:vector>
  </TitlesOfParts>
  <Company>Valore,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DeGenova</dc:creator>
  <cp:lastModifiedBy>Sheri Weber</cp:lastModifiedBy>
  <cp:lastPrinted>2020-04-13T17:33:38Z</cp:lastPrinted>
  <dcterms:created xsi:type="dcterms:W3CDTF">2008-10-21T15:43:52Z</dcterms:created>
  <dcterms:modified xsi:type="dcterms:W3CDTF">2023-04-03T14:13:46Z</dcterms:modified>
</cp:coreProperties>
</file>